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endas\Lucas\Documentos\Vendas - Lucas\2026\Tabela de Preços\Setembro\"/>
    </mc:Choice>
  </mc:AlternateContent>
  <xr:revisionPtr revIDLastSave="0" documentId="13_ncr:1_{F0260E8F-4EA7-453D-B66B-A4E7DA2A860C}" xr6:coauthVersionLast="47" xr6:coauthVersionMax="47" xr10:uidLastSave="{00000000-0000-0000-0000-000000000000}"/>
  <bookViews>
    <workbookView xWindow="-108" yWindow="-108" windowWidth="23256" windowHeight="12456" tabRatio="733" firstSheet="2" activeTab="2" xr2:uid="{00000000-000D-0000-FFFF-FFFF00000000}"/>
  </bookViews>
  <sheets>
    <sheet name="base itens II (não mexer)" sheetId="12" state="hidden" r:id="rId1"/>
    <sheet name="ABC" sheetId="18" state="hidden" r:id="rId2"/>
    <sheet name="TABELA TODOS ITENS  PARA TROCA" sheetId="16" r:id="rId3"/>
    <sheet name="TABELA PARA TROCA (REF)" sheetId="23" r:id="rId4"/>
  </sheets>
  <definedNames>
    <definedName name="_xlnm._FilterDatabase" localSheetId="0" hidden="1">'base itens II (não mexer)'!$A$1:$T$1560</definedName>
    <definedName name="_xlnm._FilterDatabase" localSheetId="3" hidden="1">'TABELA PARA TROCA (REF)'!$A$3:$D$30</definedName>
    <definedName name="_xlnm._FilterDatabase" localSheetId="2" hidden="1">'TABELA TODOS ITENS  PARA TROCA'!$B$2:$G$883</definedName>
    <definedName name="_xlnm.Print_Area" localSheetId="3">'TABELA PARA TROCA (REF)'!$A$1:$F$31</definedName>
    <definedName name="_xlnm.Print_Area" localSheetId="2">'TABELA TODOS ITENS  PARA TROCA'!$B$1:$G$896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6" l="1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  <c r="B883" i="16"/>
  <c r="G850" i="16"/>
  <c r="G849" i="16"/>
  <c r="G848" i="16"/>
  <c r="G847" i="16"/>
  <c r="G846" i="16"/>
  <c r="G845" i="16"/>
  <c r="G844" i="16"/>
  <c r="G843" i="16"/>
  <c r="G842" i="16"/>
  <c r="G841" i="16"/>
  <c r="G840" i="16"/>
  <c r="G839" i="16"/>
  <c r="G838" i="16"/>
  <c r="G882" i="16"/>
  <c r="G881" i="16"/>
  <c r="G880" i="16"/>
  <c r="G879" i="16"/>
  <c r="G878" i="16"/>
  <c r="G877" i="16"/>
  <c r="G876" i="16"/>
  <c r="G875" i="16"/>
  <c r="G874" i="16"/>
  <c r="G873" i="16"/>
  <c r="G872" i="16"/>
  <c r="G871" i="16"/>
  <c r="G870" i="16"/>
  <c r="G869" i="16"/>
  <c r="G868" i="16"/>
  <c r="G867" i="16"/>
  <c r="G866" i="16"/>
  <c r="G865" i="16"/>
  <c r="G864" i="16"/>
  <c r="G863" i="16"/>
  <c r="G862" i="16"/>
  <c r="G861" i="16"/>
  <c r="G860" i="16"/>
  <c r="G859" i="16"/>
  <c r="G858" i="16"/>
  <c r="G857" i="16"/>
  <c r="G856" i="16"/>
  <c r="G855" i="16"/>
  <c r="G854" i="16"/>
  <c r="G853" i="16"/>
  <c r="G852" i="16"/>
  <c r="G851" i="16"/>
  <c r="G837" i="16"/>
  <c r="G836" i="16"/>
  <c r="G835" i="16"/>
  <c r="G834" i="16"/>
  <c r="G833" i="16"/>
  <c r="G832" i="16"/>
  <c r="G831" i="16"/>
  <c r="G830" i="16"/>
  <c r="G829" i="16"/>
  <c r="G828" i="16"/>
  <c r="G827" i="16"/>
  <c r="G826" i="16"/>
  <c r="G825" i="16"/>
  <c r="G824" i="16"/>
  <c r="G823" i="16"/>
  <c r="G822" i="16"/>
  <c r="G821" i="16"/>
  <c r="G820" i="16"/>
  <c r="G819" i="16"/>
  <c r="G818" i="16"/>
  <c r="G817" i="16"/>
  <c r="G816" i="16"/>
  <c r="G815" i="16"/>
  <c r="G814" i="16"/>
  <c r="G813" i="16"/>
  <c r="G812" i="16"/>
  <c r="G811" i="16"/>
  <c r="G810" i="16"/>
  <c r="G809" i="16"/>
  <c r="G808" i="16"/>
  <c r="G807" i="16"/>
  <c r="G806" i="16"/>
  <c r="G805" i="16"/>
  <c r="G804" i="16"/>
  <c r="G803" i="16"/>
  <c r="G802" i="16"/>
  <c r="G801" i="16"/>
  <c r="G800" i="16"/>
  <c r="G799" i="16"/>
  <c r="G798" i="16"/>
  <c r="G797" i="16"/>
  <c r="G796" i="16"/>
  <c r="G795" i="16"/>
  <c r="G794" i="16"/>
  <c r="G793" i="16"/>
  <c r="G792" i="16"/>
  <c r="G791" i="16"/>
  <c r="G790" i="16"/>
  <c r="G789" i="16"/>
  <c r="G788" i="16"/>
  <c r="G787" i="16"/>
  <c r="G786" i="16"/>
  <c r="G785" i="16"/>
  <c r="G784" i="16"/>
  <c r="G783" i="16"/>
  <c r="G782" i="16"/>
  <c r="G781" i="16"/>
  <c r="G780" i="16"/>
  <c r="G779" i="16"/>
  <c r="G778" i="16"/>
  <c r="G777" i="16"/>
  <c r="G776" i="16"/>
  <c r="G775" i="16"/>
  <c r="G774" i="16"/>
  <c r="G773" i="16"/>
  <c r="G772" i="16"/>
  <c r="G771" i="16"/>
  <c r="G770" i="16"/>
  <c r="G769" i="16"/>
  <c r="G768" i="16"/>
  <c r="G767" i="16"/>
  <c r="G766" i="16"/>
  <c r="G765" i="16"/>
  <c r="G764" i="16"/>
  <c r="G763" i="16"/>
  <c r="G762" i="16"/>
  <c r="G761" i="16"/>
  <c r="G760" i="16"/>
  <c r="G759" i="16"/>
  <c r="G758" i="16"/>
  <c r="G757" i="16"/>
  <c r="G756" i="16"/>
  <c r="G755" i="16"/>
  <c r="G754" i="16"/>
  <c r="G753" i="16"/>
  <c r="G752" i="16"/>
  <c r="G751" i="16"/>
  <c r="G750" i="16"/>
  <c r="G749" i="16"/>
  <c r="G748" i="16"/>
  <c r="G747" i="16"/>
  <c r="G746" i="16"/>
  <c r="G745" i="16"/>
  <c r="G744" i="16"/>
  <c r="G743" i="16"/>
  <c r="G742" i="16"/>
  <c r="G741" i="16"/>
  <c r="G740" i="16"/>
  <c r="G739" i="16"/>
  <c r="G738" i="16"/>
  <c r="G737" i="16"/>
  <c r="G736" i="16"/>
  <c r="G735" i="16"/>
  <c r="G734" i="16"/>
  <c r="G733" i="16"/>
  <c r="G732" i="16"/>
  <c r="G731" i="16"/>
  <c r="G730" i="16"/>
  <c r="G729" i="16"/>
  <c r="G728" i="16"/>
  <c r="G727" i="16"/>
  <c r="G726" i="16"/>
  <c r="G725" i="16"/>
  <c r="G724" i="16"/>
  <c r="G723" i="16"/>
  <c r="G722" i="16"/>
  <c r="G721" i="16"/>
  <c r="G720" i="16"/>
  <c r="G719" i="16"/>
  <c r="G718" i="16"/>
  <c r="G717" i="16"/>
  <c r="G716" i="16"/>
  <c r="G715" i="16"/>
  <c r="G714" i="16"/>
  <c r="G713" i="16"/>
  <c r="G712" i="16"/>
  <c r="G711" i="16"/>
  <c r="G710" i="16"/>
  <c r="G709" i="16"/>
  <c r="G708" i="16"/>
  <c r="G707" i="16"/>
  <c r="G706" i="16"/>
  <c r="G705" i="16"/>
  <c r="G704" i="16"/>
  <c r="G703" i="16"/>
  <c r="G702" i="16"/>
  <c r="G701" i="16"/>
  <c r="G700" i="16"/>
  <c r="G699" i="16"/>
  <c r="G698" i="16"/>
  <c r="G697" i="16"/>
  <c r="G696" i="16"/>
  <c r="G695" i="16"/>
  <c r="G694" i="16"/>
  <c r="G693" i="16"/>
  <c r="G692" i="16"/>
  <c r="G691" i="16"/>
  <c r="G690" i="16"/>
  <c r="G689" i="16"/>
  <c r="G688" i="16"/>
  <c r="G687" i="16"/>
  <c r="G686" i="16"/>
  <c r="G685" i="16"/>
  <c r="G684" i="16"/>
  <c r="G683" i="16"/>
  <c r="G682" i="16"/>
  <c r="G681" i="16"/>
  <c r="G680" i="16"/>
  <c r="G679" i="16"/>
  <c r="G678" i="16"/>
  <c r="G677" i="16"/>
  <c r="G676" i="16"/>
  <c r="G675" i="16"/>
  <c r="G674" i="16"/>
  <c r="G673" i="16"/>
  <c r="G672" i="16"/>
  <c r="G671" i="16"/>
  <c r="G670" i="16"/>
  <c r="G669" i="16"/>
  <c r="G668" i="16"/>
  <c r="G667" i="16"/>
  <c r="G666" i="16"/>
  <c r="G665" i="16"/>
  <c r="G664" i="16"/>
  <c r="G663" i="16"/>
  <c r="G662" i="16"/>
  <c r="G661" i="16"/>
  <c r="G660" i="16"/>
  <c r="G659" i="16"/>
  <c r="G658" i="16"/>
  <c r="G657" i="16"/>
  <c r="G656" i="16"/>
  <c r="G655" i="16"/>
  <c r="G654" i="16"/>
  <c r="G653" i="16"/>
  <c r="G652" i="16"/>
  <c r="G651" i="16"/>
  <c r="G650" i="16"/>
  <c r="G649" i="16"/>
  <c r="G648" i="16"/>
  <c r="G647" i="16"/>
  <c r="G646" i="16"/>
  <c r="G645" i="16"/>
  <c r="G644" i="16"/>
  <c r="G643" i="16"/>
  <c r="G642" i="16"/>
  <c r="G641" i="16"/>
  <c r="G640" i="16"/>
  <c r="G639" i="16"/>
  <c r="G638" i="16"/>
  <c r="G637" i="16"/>
  <c r="G636" i="16"/>
  <c r="G635" i="16"/>
  <c r="G634" i="16"/>
  <c r="G633" i="16"/>
  <c r="G632" i="16"/>
  <c r="G631" i="16"/>
  <c r="G630" i="16"/>
  <c r="G629" i="16"/>
  <c r="G628" i="16"/>
  <c r="G627" i="16"/>
  <c r="G626" i="16"/>
  <c r="G625" i="16"/>
  <c r="G624" i="16"/>
  <c r="G623" i="16"/>
  <c r="G622" i="16"/>
  <c r="G621" i="16"/>
  <c r="G620" i="16"/>
  <c r="G619" i="16"/>
  <c r="G618" i="16"/>
  <c r="G617" i="16"/>
  <c r="G616" i="16"/>
  <c r="G615" i="16"/>
  <c r="G614" i="16"/>
  <c r="G613" i="16"/>
  <c r="G612" i="16"/>
  <c r="G611" i="16"/>
  <c r="G610" i="16"/>
  <c r="G609" i="16"/>
  <c r="G608" i="16"/>
  <c r="G607" i="16"/>
  <c r="G606" i="16"/>
  <c r="G605" i="16"/>
  <c r="G604" i="16"/>
  <c r="G603" i="16"/>
  <c r="G602" i="16"/>
  <c r="G601" i="16"/>
  <c r="G600" i="16"/>
  <c r="G599" i="16"/>
  <c r="G598" i="16"/>
  <c r="G597" i="16"/>
  <c r="G596" i="16"/>
  <c r="G595" i="16"/>
  <c r="G594" i="16"/>
  <c r="G593" i="16"/>
  <c r="G592" i="16"/>
  <c r="G591" i="16"/>
  <c r="G590" i="16"/>
  <c r="G589" i="16"/>
  <c r="G588" i="16"/>
  <c r="G587" i="16"/>
  <c r="G586" i="16"/>
  <c r="G585" i="16"/>
  <c r="G584" i="16"/>
  <c r="G583" i="16"/>
  <c r="G582" i="16"/>
  <c r="G581" i="16"/>
  <c r="G580" i="16"/>
  <c r="G579" i="16"/>
  <c r="G578" i="16"/>
  <c r="G577" i="16"/>
  <c r="G576" i="16"/>
  <c r="G575" i="16"/>
  <c r="G574" i="16"/>
  <c r="G573" i="16"/>
  <c r="G572" i="16"/>
  <c r="G571" i="16"/>
  <c r="G570" i="16"/>
  <c r="G569" i="16"/>
  <c r="G568" i="16"/>
  <c r="G567" i="16"/>
  <c r="G566" i="16"/>
  <c r="G565" i="16"/>
  <c r="G564" i="16"/>
  <c r="G563" i="16"/>
  <c r="G562" i="16"/>
  <c r="G561" i="16"/>
  <c r="G560" i="16"/>
  <c r="G559" i="16"/>
  <c r="G558" i="16"/>
  <c r="G557" i="16"/>
  <c r="G556" i="16"/>
  <c r="G555" i="16"/>
  <c r="G554" i="16"/>
  <c r="G553" i="16"/>
  <c r="G552" i="16"/>
  <c r="G551" i="16"/>
  <c r="G550" i="16"/>
  <c r="G549" i="16"/>
  <c r="G548" i="16"/>
  <c r="G547" i="16"/>
  <c r="G546" i="16"/>
  <c r="G545" i="16"/>
  <c r="G544" i="16"/>
  <c r="G543" i="16"/>
  <c r="G542" i="16"/>
  <c r="G541" i="16"/>
  <c r="G540" i="16"/>
  <c r="G539" i="16"/>
  <c r="G538" i="16"/>
  <c r="G537" i="16"/>
  <c r="G536" i="16"/>
  <c r="G535" i="16"/>
  <c r="G534" i="16"/>
  <c r="G533" i="16"/>
  <c r="G532" i="16"/>
  <c r="G531" i="16"/>
  <c r="G530" i="16"/>
  <c r="G529" i="16"/>
  <c r="G528" i="16"/>
  <c r="G527" i="16"/>
  <c r="G526" i="16"/>
  <c r="G525" i="16"/>
  <c r="G524" i="16"/>
  <c r="G523" i="16"/>
  <c r="G522" i="16"/>
  <c r="G521" i="16"/>
  <c r="G520" i="16"/>
  <c r="G519" i="16"/>
  <c r="G518" i="16"/>
  <c r="G517" i="16"/>
  <c r="G516" i="16"/>
  <c r="G515" i="16"/>
  <c r="G514" i="16"/>
  <c r="G513" i="16"/>
  <c r="G512" i="16"/>
  <c r="G511" i="16"/>
  <c r="G510" i="16"/>
  <c r="G509" i="16"/>
  <c r="G508" i="16"/>
  <c r="G507" i="16"/>
  <c r="G506" i="16"/>
  <c r="G505" i="16"/>
  <c r="G504" i="16"/>
  <c r="G503" i="16"/>
  <c r="G502" i="16"/>
  <c r="G501" i="16"/>
  <c r="G500" i="16"/>
  <c r="G499" i="16"/>
  <c r="G498" i="16"/>
  <c r="G497" i="16"/>
  <c r="G496" i="16"/>
  <c r="G495" i="16"/>
  <c r="G494" i="16"/>
  <c r="G493" i="16"/>
  <c r="G492" i="16"/>
  <c r="G491" i="16"/>
  <c r="G490" i="16"/>
  <c r="G489" i="16"/>
  <c r="G488" i="16"/>
  <c r="G487" i="16"/>
  <c r="G486" i="16"/>
  <c r="G485" i="16"/>
  <c r="G484" i="16"/>
  <c r="G483" i="16"/>
  <c r="G482" i="16"/>
  <c r="G481" i="16"/>
  <c r="G480" i="16"/>
  <c r="G479" i="16"/>
  <c r="G478" i="16"/>
  <c r="G477" i="16"/>
  <c r="G476" i="16"/>
  <c r="G475" i="16"/>
  <c r="G474" i="16"/>
  <c r="G473" i="16"/>
  <c r="G472" i="16"/>
  <c r="G471" i="16"/>
  <c r="G470" i="16"/>
  <c r="G469" i="16"/>
  <c r="G468" i="16"/>
  <c r="G467" i="16"/>
  <c r="G466" i="16"/>
  <c r="G465" i="16"/>
  <c r="G464" i="16"/>
  <c r="G463" i="16"/>
  <c r="G462" i="16"/>
  <c r="G461" i="16"/>
  <c r="G460" i="16"/>
  <c r="G459" i="16"/>
  <c r="G458" i="16"/>
  <c r="G457" i="16"/>
  <c r="G456" i="16"/>
  <c r="G455" i="16"/>
  <c r="G454" i="16"/>
  <c r="G453" i="16"/>
  <c r="G452" i="16"/>
  <c r="G451" i="16"/>
  <c r="G450" i="16"/>
  <c r="G449" i="16"/>
  <c r="G448" i="16"/>
  <c r="G447" i="16"/>
  <c r="G446" i="16"/>
  <c r="G445" i="16"/>
  <c r="G444" i="16"/>
  <c r="G443" i="16"/>
  <c r="G442" i="16"/>
  <c r="G441" i="16"/>
  <c r="G440" i="16"/>
  <c r="G439" i="16"/>
  <c r="G438" i="16"/>
  <c r="G437" i="16"/>
  <c r="G436" i="16"/>
  <c r="G435" i="16"/>
  <c r="G434" i="16"/>
  <c r="G433" i="16"/>
  <c r="G432" i="16"/>
  <c r="G431" i="16"/>
  <c r="G430" i="16"/>
  <c r="G429" i="16"/>
  <c r="G428" i="16"/>
  <c r="G427" i="16"/>
  <c r="G426" i="16"/>
  <c r="G425" i="16"/>
  <c r="G424" i="16"/>
  <c r="G423" i="16"/>
  <c r="G422" i="16"/>
  <c r="G421" i="16"/>
  <c r="G420" i="16"/>
  <c r="G419" i="16"/>
  <c r="G418" i="16"/>
  <c r="G417" i="16"/>
  <c r="G416" i="16"/>
  <c r="G415" i="16"/>
  <c r="G414" i="16"/>
  <c r="G413" i="16"/>
  <c r="G412" i="16"/>
  <c r="G411" i="16"/>
  <c r="G410" i="16"/>
  <c r="G409" i="16"/>
  <c r="G408" i="16"/>
  <c r="G407" i="16"/>
  <c r="G406" i="16"/>
  <c r="G405" i="16"/>
  <c r="G404" i="16"/>
  <c r="G403" i="16"/>
  <c r="G402" i="16"/>
  <c r="G401" i="16"/>
  <c r="G400" i="16"/>
  <c r="G399" i="16"/>
  <c r="G398" i="16"/>
  <c r="G397" i="16"/>
  <c r="G396" i="16"/>
  <c r="G395" i="16"/>
  <c r="G394" i="16"/>
  <c r="G393" i="16"/>
  <c r="G392" i="16"/>
  <c r="G391" i="16"/>
  <c r="G390" i="16"/>
  <c r="G389" i="16"/>
  <c r="G388" i="16"/>
  <c r="G387" i="16"/>
  <c r="G386" i="16"/>
  <c r="G385" i="16"/>
  <c r="G384" i="16"/>
  <c r="G383" i="16"/>
  <c r="G382" i="16"/>
  <c r="G381" i="16"/>
  <c r="G380" i="16"/>
  <c r="G379" i="16"/>
  <c r="G378" i="16"/>
  <c r="G377" i="16"/>
  <c r="G376" i="16"/>
  <c r="G375" i="16"/>
  <c r="G374" i="16"/>
  <c r="G373" i="16"/>
  <c r="G372" i="16"/>
  <c r="G371" i="16"/>
  <c r="G370" i="16"/>
  <c r="G369" i="16"/>
  <c r="G368" i="16"/>
  <c r="G367" i="16"/>
  <c r="G366" i="16"/>
  <c r="G365" i="16"/>
  <c r="G364" i="16"/>
  <c r="G363" i="16"/>
  <c r="G362" i="16"/>
  <c r="G361" i="16"/>
  <c r="G360" i="16"/>
  <c r="G359" i="16"/>
  <c r="G358" i="16"/>
  <c r="G357" i="16"/>
  <c r="G356" i="16"/>
  <c r="G355" i="16"/>
  <c r="G354" i="16"/>
  <c r="G353" i="16"/>
  <c r="G352" i="16"/>
  <c r="G351" i="16"/>
  <c r="G350" i="16"/>
  <c r="G349" i="16"/>
  <c r="G348" i="16"/>
  <c r="G347" i="16"/>
  <c r="G346" i="16"/>
  <c r="G345" i="16"/>
  <c r="G344" i="16"/>
  <c r="G343" i="16"/>
  <c r="G342" i="16"/>
  <c r="G341" i="16"/>
  <c r="G340" i="16"/>
  <c r="G339" i="16"/>
  <c r="G338" i="16"/>
  <c r="G337" i="16"/>
  <c r="G336" i="16"/>
  <c r="G335" i="16"/>
  <c r="G334" i="16"/>
  <c r="G333" i="16"/>
  <c r="G332" i="16"/>
  <c r="G331" i="16"/>
  <c r="G330" i="16"/>
  <c r="G329" i="16"/>
  <c r="G328" i="16"/>
  <c r="G327" i="16"/>
  <c r="G326" i="16"/>
  <c r="G325" i="16"/>
  <c r="G324" i="16"/>
  <c r="G323" i="16"/>
  <c r="G322" i="16"/>
  <c r="G321" i="16"/>
  <c r="G320" i="16"/>
  <c r="G319" i="16"/>
  <c r="G318" i="16"/>
  <c r="G317" i="16"/>
  <c r="G316" i="16"/>
  <c r="G315" i="16"/>
  <c r="G314" i="16"/>
  <c r="G313" i="16"/>
  <c r="G312" i="16"/>
  <c r="G311" i="16"/>
  <c r="G310" i="16"/>
  <c r="G309" i="16"/>
  <c r="G308" i="16"/>
  <c r="G307" i="16"/>
  <c r="G306" i="16"/>
  <c r="G305" i="16"/>
  <c r="G304" i="16"/>
  <c r="G303" i="16"/>
  <c r="G302" i="16"/>
  <c r="G301" i="16"/>
  <c r="G300" i="16"/>
  <c r="G299" i="16"/>
  <c r="G298" i="16"/>
  <c r="G297" i="16"/>
  <c r="G296" i="16"/>
  <c r="G295" i="16"/>
  <c r="G294" i="16"/>
  <c r="G293" i="16"/>
  <c r="G292" i="16"/>
  <c r="G291" i="16"/>
  <c r="G290" i="16"/>
  <c r="G289" i="16"/>
  <c r="G288" i="16"/>
  <c r="G287" i="16"/>
  <c r="G286" i="16"/>
  <c r="G285" i="16"/>
  <c r="G284" i="16"/>
  <c r="G283" i="16"/>
  <c r="G282" i="16"/>
  <c r="G281" i="16"/>
  <c r="G280" i="16"/>
  <c r="G279" i="16"/>
  <c r="G278" i="16"/>
  <c r="G277" i="16"/>
  <c r="G276" i="16"/>
  <c r="G275" i="16"/>
  <c r="G274" i="16"/>
  <c r="G273" i="16"/>
  <c r="G272" i="16"/>
  <c r="G271" i="16"/>
  <c r="G270" i="16"/>
  <c r="G269" i="16"/>
  <c r="G268" i="16"/>
  <c r="G267" i="16"/>
  <c r="G266" i="16"/>
  <c r="G265" i="16"/>
  <c r="G264" i="16"/>
  <c r="G263" i="16"/>
  <c r="G262" i="16"/>
  <c r="G261" i="16"/>
  <c r="G260" i="16"/>
  <c r="G259" i="16"/>
  <c r="G258" i="16"/>
  <c r="G257" i="16"/>
  <c r="G256" i="16"/>
  <c r="G255" i="16"/>
  <c r="G254" i="16"/>
  <c r="G253" i="16"/>
  <c r="G252" i="16"/>
  <c r="G251" i="16"/>
  <c r="G250" i="16"/>
  <c r="G249" i="16"/>
  <c r="G248" i="16"/>
  <c r="G247" i="16"/>
  <c r="G246" i="16"/>
  <c r="G245" i="16"/>
  <c r="G244" i="16"/>
  <c r="G243" i="16"/>
  <c r="G242" i="16"/>
  <c r="G241" i="16"/>
  <c r="G240" i="16"/>
  <c r="G239" i="16"/>
  <c r="G238" i="16"/>
  <c r="G237" i="16"/>
  <c r="G236" i="16"/>
  <c r="G235" i="16"/>
  <c r="G234" i="16"/>
  <c r="G233" i="16"/>
  <c r="G232" i="16"/>
  <c r="G231" i="16"/>
  <c r="G230" i="16"/>
  <c r="G229" i="16"/>
  <c r="G228" i="16"/>
  <c r="G227" i="16"/>
  <c r="G226" i="16"/>
  <c r="G225" i="16"/>
  <c r="G224" i="16"/>
  <c r="G223" i="16"/>
  <c r="G222" i="16"/>
  <c r="G221" i="16"/>
  <c r="G220" i="16"/>
  <c r="G219" i="16"/>
  <c r="G218" i="16"/>
  <c r="G217" i="16"/>
  <c r="G216" i="16"/>
  <c r="G215" i="16"/>
  <c r="G214" i="16"/>
  <c r="G213" i="16"/>
  <c r="G212" i="16"/>
  <c r="G211" i="16"/>
  <c r="G210" i="16"/>
  <c r="G209" i="16"/>
  <c r="G208" i="16"/>
  <c r="G207" i="16"/>
  <c r="G206" i="16"/>
  <c r="G205" i="16"/>
  <c r="G204" i="16"/>
  <c r="G203" i="16"/>
  <c r="G202" i="16"/>
  <c r="G201" i="16"/>
  <c r="G200" i="16"/>
  <c r="G199" i="16"/>
  <c r="G198" i="16"/>
  <c r="G197" i="16"/>
  <c r="G196" i="16"/>
  <c r="G195" i="16"/>
  <c r="G194" i="16"/>
  <c r="G193" i="16"/>
  <c r="G192" i="16"/>
  <c r="G191" i="16"/>
  <c r="G190" i="16"/>
  <c r="G189" i="16"/>
  <c r="G188" i="16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2" i="16"/>
  <c r="G161" i="16"/>
  <c r="G160" i="16"/>
  <c r="G159" i="16"/>
  <c r="G158" i="16"/>
  <c r="G157" i="16"/>
  <c r="G156" i="16"/>
  <c r="G155" i="16"/>
  <c r="G154" i="16"/>
  <c r="G153" i="16"/>
  <c r="G152" i="16"/>
  <c r="G151" i="16"/>
  <c r="G150" i="16"/>
  <c r="G149" i="16"/>
  <c r="G148" i="16"/>
  <c r="G147" i="16"/>
  <c r="G146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E18" i="23"/>
  <c r="F18" i="23" s="1"/>
  <c r="E17" i="23"/>
  <c r="F17" i="23" s="1"/>
  <c r="E16" i="23"/>
  <c r="F16" i="23" s="1"/>
  <c r="E15" i="23"/>
  <c r="F15" i="23" s="1"/>
  <c r="E14" i="23"/>
  <c r="F14" i="23" s="1"/>
  <c r="E13" i="23"/>
  <c r="F13" i="23" s="1"/>
  <c r="E12" i="23"/>
  <c r="F12" i="23" s="1"/>
  <c r="E11" i="23"/>
  <c r="F11" i="23" s="1"/>
  <c r="E10" i="23"/>
  <c r="F10" i="23" s="1"/>
  <c r="E9" i="23"/>
  <c r="F9" i="23" s="1"/>
  <c r="E8" i="23"/>
  <c r="F8" i="23" s="1"/>
  <c r="E7" i="23"/>
  <c r="F7" i="23" s="1"/>
  <c r="E6" i="23"/>
  <c r="F6" i="23" s="1"/>
  <c r="E4" i="23"/>
  <c r="F4" i="23" s="1"/>
  <c r="E5" i="23"/>
  <c r="F5" i="23" s="1"/>
  <c r="B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A6" i="23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D5" i="23"/>
  <c r="D4" i="23"/>
  <c r="F1581" i="12"/>
  <c r="E1581" i="12"/>
  <c r="D1581" i="12"/>
  <c r="F1580" i="12"/>
  <c r="E1580" i="12"/>
  <c r="D1580" i="12"/>
  <c r="F1579" i="12"/>
  <c r="E1579" i="12"/>
  <c r="D1579" i="12"/>
  <c r="F1578" i="12"/>
  <c r="E1578" i="12"/>
  <c r="D1578" i="12"/>
  <c r="F1577" i="12"/>
  <c r="E1577" i="12"/>
  <c r="D1577" i="12"/>
  <c r="F1576" i="12"/>
  <c r="E1576" i="12"/>
  <c r="D1576" i="12"/>
  <c r="F1575" i="12"/>
  <c r="E1575" i="12"/>
  <c r="D1575" i="12"/>
  <c r="F1574" i="12"/>
  <c r="E1574" i="12"/>
  <c r="D1574" i="12"/>
  <c r="F1573" i="12"/>
  <c r="E1573" i="12"/>
  <c r="D1573" i="12"/>
  <c r="F1572" i="12"/>
  <c r="E1572" i="12"/>
  <c r="D1572" i="12"/>
  <c r="F958" i="12"/>
  <c r="E958" i="12"/>
  <c r="D958" i="12"/>
  <c r="D1307" i="12"/>
  <c r="D1306" i="12"/>
  <c r="D1257" i="12"/>
  <c r="D1256" i="12"/>
  <c r="D1208" i="12"/>
  <c r="D1207" i="12"/>
  <c r="D1157" i="12"/>
  <c r="D1156" i="12"/>
  <c r="D1569" i="12"/>
  <c r="D1568" i="12"/>
  <c r="D1567" i="12"/>
  <c r="D1566" i="12"/>
  <c r="D1565" i="12"/>
  <c r="D1564" i="12"/>
  <c r="D1563" i="12"/>
  <c r="D1562" i="12"/>
  <c r="D1384" i="12"/>
  <c r="D1418" i="12"/>
  <c r="D1453" i="12"/>
  <c r="D1349" i="12"/>
  <c r="D1027" i="12"/>
  <c r="D1052" i="12"/>
  <c r="H1078" i="12"/>
  <c r="D1078" i="12"/>
  <c r="D1103" i="12"/>
  <c r="D582" i="12"/>
  <c r="D613" i="12"/>
  <c r="D773" i="12"/>
  <c r="F263" i="12"/>
  <c r="E263" i="12"/>
  <c r="D263" i="12"/>
  <c r="E262" i="12"/>
  <c r="D262" i="12"/>
  <c r="F309" i="12"/>
  <c r="E309" i="12"/>
  <c r="D309" i="12"/>
  <c r="E308" i="12"/>
  <c r="D308" i="12"/>
  <c r="F307" i="12"/>
  <c r="E307" i="12"/>
  <c r="D307" i="12"/>
  <c r="F356" i="12"/>
  <c r="E356" i="12"/>
  <c r="D356" i="12"/>
  <c r="E355" i="12"/>
  <c r="D355" i="12"/>
  <c r="F354" i="12"/>
  <c r="E354" i="12"/>
  <c r="D354" i="12"/>
  <c r="F402" i="12"/>
  <c r="E402" i="12"/>
  <c r="D402" i="12"/>
  <c r="E401" i="12"/>
  <c r="D401" i="12"/>
  <c r="F450" i="12"/>
  <c r="E450" i="12"/>
  <c r="D450" i="12"/>
  <c r="E449" i="12"/>
  <c r="D449" i="12"/>
  <c r="F218" i="12"/>
  <c r="E218" i="12"/>
  <c r="D218" i="12"/>
  <c r="E217" i="12"/>
  <c r="D217" i="12"/>
  <c r="F169" i="12"/>
  <c r="E169" i="12"/>
  <c r="D169" i="12"/>
  <c r="F141" i="12"/>
  <c r="E141" i="12"/>
  <c r="D141" i="12"/>
  <c r="F114" i="12"/>
  <c r="E114" i="12"/>
  <c r="D114" i="12"/>
  <c r="F88" i="12"/>
  <c r="E88" i="12"/>
  <c r="D88" i="12"/>
  <c r="F50" i="12"/>
  <c r="E50" i="12"/>
  <c r="D50" i="12"/>
  <c r="F22" i="12"/>
  <c r="E22" i="12"/>
  <c r="D22" i="12"/>
  <c r="G883" i="16" l="1"/>
  <c r="F19" i="23"/>
  <c r="F901" i="12"/>
  <c r="F900" i="12"/>
  <c r="E901" i="12"/>
  <c r="D901" i="12"/>
  <c r="E900" i="12"/>
  <c r="D900" i="12"/>
  <c r="F1550" i="12"/>
  <c r="E1550" i="12"/>
  <c r="E1549" i="12"/>
  <c r="D1549" i="12"/>
  <c r="D1558" i="12"/>
  <c r="D1557" i="12"/>
  <c r="D1556" i="12"/>
  <c r="D1555" i="12"/>
  <c r="F1554" i="12"/>
  <c r="E1554" i="12"/>
  <c r="D1554" i="12"/>
  <c r="F1553" i="12"/>
  <c r="E1553" i="12"/>
  <c r="D1553" i="12"/>
  <c r="F1552" i="12"/>
  <c r="E1552" i="12"/>
  <c r="D1552" i="12"/>
  <c r="F1551" i="12"/>
  <c r="E1551" i="12"/>
  <c r="D1551" i="12"/>
  <c r="D1550" i="12"/>
  <c r="F1547" i="12"/>
  <c r="F1546" i="12"/>
  <c r="F1545" i="12"/>
  <c r="F1544" i="12"/>
  <c r="F1543" i="12"/>
  <c r="F1542" i="12"/>
  <c r="E1542" i="12"/>
  <c r="E1547" i="12"/>
  <c r="E1546" i="12"/>
  <c r="E1545" i="12"/>
  <c r="E1544" i="12"/>
  <c r="E1543" i="12"/>
  <c r="D1547" i="12"/>
  <c r="D1546" i="12"/>
  <c r="D1545" i="12"/>
  <c r="D1544" i="12"/>
  <c r="D1543" i="12"/>
  <c r="D1542" i="12"/>
  <c r="D1540" i="12"/>
  <c r="D1539" i="12"/>
  <c r="D1538" i="12"/>
  <c r="D1537" i="12"/>
  <c r="D1536" i="12"/>
  <c r="F1540" i="12"/>
  <c r="E1516" i="12"/>
  <c r="F922" i="12"/>
  <c r="E922" i="12"/>
  <c r="E1514" i="12"/>
  <c r="F1525" i="12"/>
  <c r="E1525" i="12"/>
  <c r="F1527" i="12"/>
  <c r="E1527" i="12"/>
  <c r="F1526" i="12"/>
  <c r="E1526" i="12"/>
  <c r="E1515" i="12"/>
  <c r="E1523" i="12"/>
  <c r="E1512" i="12"/>
  <c r="E1522" i="12"/>
  <c r="E1511" i="12"/>
  <c r="E1524" i="12"/>
  <c r="E1513" i="12"/>
  <c r="F1524" i="12"/>
  <c r="F1523" i="12"/>
  <c r="D1534" i="12"/>
  <c r="D1533" i="12"/>
  <c r="D1531" i="12"/>
  <c r="D1530" i="12"/>
  <c r="D1529" i="12"/>
  <c r="D1528" i="12"/>
  <c r="D1527" i="12"/>
  <c r="D1526" i="12"/>
  <c r="D1525" i="12"/>
  <c r="D1524" i="12"/>
  <c r="D1523" i="12"/>
  <c r="D1522" i="12"/>
  <c r="D1520" i="12"/>
  <c r="D1519" i="12"/>
  <c r="D1518" i="12"/>
  <c r="D1517" i="12"/>
  <c r="D1516" i="12"/>
  <c r="D1515" i="12"/>
  <c r="D1514" i="12"/>
  <c r="D1513" i="12"/>
  <c r="D1512" i="12"/>
  <c r="D1511" i="12"/>
  <c r="F1483" i="12"/>
  <c r="F554" i="12"/>
  <c r="F551" i="12"/>
  <c r="D1499" i="12"/>
  <c r="D1498" i="12"/>
  <c r="D1497" i="12"/>
  <c r="D1496" i="12"/>
  <c r="D1495" i="12"/>
  <c r="D1493" i="12"/>
  <c r="D1492" i="12"/>
  <c r="D1491" i="12"/>
  <c r="D1490" i="12"/>
  <c r="D1489" i="12"/>
  <c r="D1487" i="12"/>
  <c r="D1486" i="12"/>
  <c r="D1485" i="12"/>
  <c r="D1484" i="12"/>
  <c r="D1483" i="12"/>
  <c r="D1481" i="12"/>
  <c r="D1480" i="12"/>
  <c r="D1479" i="12"/>
  <c r="D1478" i="12"/>
  <c r="D1477" i="12"/>
  <c r="D1475" i="12"/>
  <c r="D1474" i="12"/>
  <c r="D1473" i="12"/>
  <c r="D1472" i="12"/>
  <c r="D1471" i="12"/>
  <c r="D1469" i="12"/>
  <c r="D1468" i="12"/>
  <c r="D1467" i="12"/>
  <c r="D1466" i="12"/>
  <c r="D1465" i="12"/>
  <c r="D1452" i="12"/>
  <c r="D1451" i="12"/>
  <c r="D1450" i="12"/>
  <c r="D1449" i="12"/>
  <c r="D1448" i="12"/>
  <c r="D1447" i="12"/>
  <c r="D1446" i="12"/>
  <c r="D1445" i="12"/>
  <c r="D1444" i="12"/>
  <c r="D1443" i="12"/>
  <c r="D1442" i="12"/>
  <c r="D1441" i="12"/>
  <c r="D1440" i="12"/>
  <c r="D1439" i="12"/>
  <c r="D1438" i="12"/>
  <c r="D1437" i="12"/>
  <c r="D1436" i="12"/>
  <c r="D1435" i="12"/>
  <c r="D1434" i="12"/>
  <c r="D1433" i="12"/>
  <c r="D1432" i="12"/>
  <c r="D1431" i="12"/>
  <c r="D1430" i="12"/>
  <c r="D1429" i="12"/>
  <c r="D1428" i="12"/>
  <c r="D1427" i="12"/>
  <c r="D1417" i="12"/>
  <c r="D1416" i="12"/>
  <c r="D1415" i="12"/>
  <c r="D1414" i="12"/>
  <c r="D1413" i="12"/>
  <c r="D1412" i="12"/>
  <c r="D1411" i="12"/>
  <c r="D1410" i="12"/>
  <c r="D1409" i="12"/>
  <c r="D1408" i="12"/>
  <c r="D1407" i="12"/>
  <c r="D1406" i="12"/>
  <c r="D1405" i="12"/>
  <c r="D1404" i="12"/>
  <c r="D1403" i="12"/>
  <c r="D1402" i="12"/>
  <c r="D1401" i="12"/>
  <c r="D1400" i="12"/>
  <c r="D1399" i="12"/>
  <c r="D1398" i="12"/>
  <c r="D1397" i="12"/>
  <c r="D1396" i="12"/>
  <c r="D1395" i="12"/>
  <c r="D1394" i="12"/>
  <c r="D1393" i="12"/>
  <c r="D1392" i="12"/>
  <c r="D1383" i="12"/>
  <c r="D1382" i="12"/>
  <c r="D1381" i="12"/>
  <c r="D1380" i="12"/>
  <c r="D1379" i="12"/>
  <c r="D1378" i="12"/>
  <c r="D1377" i="12"/>
  <c r="D1376" i="12"/>
  <c r="D1375" i="12"/>
  <c r="D1374" i="12"/>
  <c r="D1373" i="12"/>
  <c r="D1372" i="12"/>
  <c r="D1371" i="12"/>
  <c r="D1370" i="12"/>
  <c r="D1369" i="12"/>
  <c r="D1368" i="12"/>
  <c r="D1367" i="12"/>
  <c r="D1366" i="12"/>
  <c r="D1365" i="12"/>
  <c r="D1364" i="12"/>
  <c r="D1363" i="12"/>
  <c r="D1362" i="12"/>
  <c r="D1361" i="12"/>
  <c r="D1360" i="12"/>
  <c r="D1359" i="12"/>
  <c r="D1358" i="12"/>
  <c r="D1348" i="12"/>
  <c r="D1347" i="12"/>
  <c r="D1346" i="12"/>
  <c r="D1345" i="12"/>
  <c r="D1344" i="12"/>
  <c r="D1343" i="12"/>
  <c r="D1342" i="12"/>
  <c r="D1341" i="12"/>
  <c r="D1340" i="12"/>
  <c r="D1339" i="12"/>
  <c r="D1338" i="12"/>
  <c r="D1337" i="12"/>
  <c r="D1336" i="12"/>
  <c r="D1335" i="12"/>
  <c r="D1334" i="12"/>
  <c r="D1333" i="12"/>
  <c r="D1332" i="12"/>
  <c r="D1331" i="12"/>
  <c r="D1330" i="12"/>
  <c r="D1329" i="12"/>
  <c r="D1328" i="12"/>
  <c r="D1327" i="12"/>
  <c r="D1326" i="12"/>
  <c r="D1325" i="12"/>
  <c r="D1324" i="12"/>
  <c r="D1323" i="12"/>
  <c r="E1319" i="12"/>
  <c r="D1319" i="12"/>
  <c r="E1318" i="12"/>
  <c r="D1318" i="12"/>
  <c r="E1317" i="12"/>
  <c r="D1317" i="12"/>
  <c r="E1316" i="12"/>
  <c r="D1316" i="12"/>
  <c r="E1315" i="12"/>
  <c r="D1315" i="12"/>
  <c r="E1314" i="12"/>
  <c r="D1314" i="12"/>
  <c r="E1313" i="12"/>
  <c r="D1313" i="12"/>
  <c r="E1312" i="12"/>
  <c r="D1312" i="12"/>
  <c r="D1304" i="12"/>
  <c r="D1303" i="12"/>
  <c r="D1302" i="12"/>
  <c r="D1301" i="12"/>
  <c r="D1300" i="12"/>
  <c r="D1299" i="12"/>
  <c r="D1298" i="12"/>
  <c r="D1297" i="12"/>
  <c r="D1296" i="12"/>
  <c r="D1295" i="12"/>
  <c r="D1294" i="12"/>
  <c r="D1293" i="12"/>
  <c r="D1292" i="12"/>
  <c r="D1291" i="12"/>
  <c r="D1290" i="12"/>
  <c r="D1289" i="12"/>
  <c r="D1288" i="12"/>
  <c r="D1287" i="12"/>
  <c r="D1286" i="12"/>
  <c r="D1285" i="12"/>
  <c r="D1284" i="12"/>
  <c r="D1283" i="12"/>
  <c r="D1282" i="12"/>
  <c r="D1281" i="12"/>
  <c r="D1280" i="12"/>
  <c r="D1279" i="12"/>
  <c r="D1278" i="12"/>
  <c r="D1277" i="12"/>
  <c r="D1276" i="12"/>
  <c r="D1275" i="12"/>
  <c r="D1274" i="12"/>
  <c r="D1273" i="12"/>
  <c r="D1272" i="12"/>
  <c r="D1271" i="12"/>
  <c r="D1270" i="12"/>
  <c r="D1269" i="12"/>
  <c r="D1268" i="12"/>
  <c r="D1267" i="12"/>
  <c r="D1266" i="12"/>
  <c r="D1265" i="12"/>
  <c r="D1264" i="12"/>
  <c r="D1263" i="12"/>
  <c r="D1254" i="12"/>
  <c r="D1253" i="12"/>
  <c r="D1252" i="12"/>
  <c r="D1251" i="12"/>
  <c r="D1250" i="12"/>
  <c r="D1249" i="12"/>
  <c r="D1248" i="12"/>
  <c r="D1247" i="12"/>
  <c r="D1246" i="12"/>
  <c r="D1245" i="12"/>
  <c r="D1244" i="12"/>
  <c r="D1243" i="12"/>
  <c r="D1242" i="12"/>
  <c r="D1241" i="12"/>
  <c r="D1240" i="12"/>
  <c r="D1239" i="12"/>
  <c r="D1238" i="12"/>
  <c r="D1237" i="12"/>
  <c r="D1236" i="12"/>
  <c r="D1235" i="12"/>
  <c r="D1234" i="12"/>
  <c r="D1233" i="12"/>
  <c r="D1232" i="12"/>
  <c r="D1231" i="12"/>
  <c r="D1230" i="12"/>
  <c r="D1229" i="12"/>
  <c r="D1228" i="12"/>
  <c r="D1227" i="12"/>
  <c r="D1226" i="12"/>
  <c r="D1225" i="12"/>
  <c r="D1224" i="12"/>
  <c r="D1223" i="12"/>
  <c r="D1222" i="12"/>
  <c r="D1221" i="12"/>
  <c r="D1220" i="12"/>
  <c r="D1219" i="12"/>
  <c r="D1218" i="12"/>
  <c r="D1217" i="12"/>
  <c r="D1216" i="12"/>
  <c r="D1215" i="12"/>
  <c r="D1214" i="12"/>
  <c r="D1213" i="12"/>
  <c r="D1205" i="12"/>
  <c r="D1204" i="12"/>
  <c r="D1203" i="12"/>
  <c r="D1202" i="12"/>
  <c r="D1201" i="12"/>
  <c r="D1200" i="12"/>
  <c r="D1199" i="12"/>
  <c r="D1198" i="12"/>
  <c r="D1197" i="12"/>
  <c r="D1196" i="12"/>
  <c r="D1195" i="12"/>
  <c r="D1194" i="12"/>
  <c r="D1193" i="12"/>
  <c r="D1192" i="12"/>
  <c r="D1191" i="12"/>
  <c r="D1190" i="12"/>
  <c r="D1189" i="12"/>
  <c r="D1188" i="12"/>
  <c r="D1187" i="12"/>
  <c r="D1186" i="12"/>
  <c r="D1185" i="12"/>
  <c r="D1184" i="12"/>
  <c r="D1183" i="12"/>
  <c r="D1182" i="12"/>
  <c r="D1181" i="12"/>
  <c r="D1180" i="12"/>
  <c r="D1179" i="12"/>
  <c r="D1178" i="12"/>
  <c r="D1177" i="12"/>
  <c r="D1176" i="12"/>
  <c r="D1175" i="12"/>
  <c r="D1174" i="12"/>
  <c r="D1173" i="12"/>
  <c r="D1172" i="12"/>
  <c r="D1171" i="12"/>
  <c r="D1170" i="12"/>
  <c r="D1169" i="12"/>
  <c r="D1168" i="12"/>
  <c r="D1167" i="12"/>
  <c r="D1166" i="12"/>
  <c r="D1165" i="12"/>
  <c r="D1164" i="12"/>
  <c r="D1154" i="12"/>
  <c r="D1153" i="12"/>
  <c r="D1152" i="12"/>
  <c r="D1151" i="12"/>
  <c r="D1150" i="12"/>
  <c r="D1149" i="12"/>
  <c r="D1148" i="12"/>
  <c r="D1147" i="12"/>
  <c r="D1146" i="12"/>
  <c r="D1145" i="12"/>
  <c r="D1144" i="12"/>
  <c r="D1143" i="12"/>
  <c r="D1142" i="12"/>
  <c r="D1141" i="12"/>
  <c r="D1140" i="12"/>
  <c r="D1139" i="12"/>
  <c r="D1138" i="12"/>
  <c r="D1137" i="12"/>
  <c r="D1136" i="12"/>
  <c r="D1135" i="12"/>
  <c r="D1134" i="12"/>
  <c r="D1133" i="12"/>
  <c r="D1132" i="12"/>
  <c r="D1131" i="12"/>
  <c r="D1130" i="12"/>
  <c r="D1129" i="12"/>
  <c r="D1128" i="12"/>
  <c r="D1127" i="12"/>
  <c r="D1126" i="12"/>
  <c r="D1125" i="12"/>
  <c r="D1124" i="12"/>
  <c r="D1123" i="12"/>
  <c r="D1122" i="12"/>
  <c r="D1121" i="12"/>
  <c r="D1120" i="12"/>
  <c r="D1119" i="12"/>
  <c r="D1118" i="12"/>
  <c r="D1117" i="12"/>
  <c r="D1116" i="12"/>
  <c r="D1115" i="12"/>
  <c r="D1114" i="12"/>
  <c r="D1113" i="12"/>
  <c r="H1102" i="12"/>
  <c r="D1102" i="12"/>
  <c r="L1101" i="12"/>
  <c r="H1101" i="12"/>
  <c r="D1101" i="12"/>
  <c r="L1100" i="12"/>
  <c r="H1100" i="12"/>
  <c r="D1100" i="12"/>
  <c r="L1099" i="12"/>
  <c r="H1099" i="12"/>
  <c r="D1099" i="12"/>
  <c r="L1098" i="12"/>
  <c r="H1098" i="12"/>
  <c r="D1098" i="12"/>
  <c r="L1097" i="12"/>
  <c r="H1097" i="12"/>
  <c r="D1097" i="12"/>
  <c r="L1096" i="12"/>
  <c r="H1096" i="12"/>
  <c r="D1096" i="12"/>
  <c r="L1095" i="12"/>
  <c r="H1095" i="12"/>
  <c r="D1095" i="12"/>
  <c r="L1094" i="12"/>
  <c r="H1094" i="12"/>
  <c r="D1094" i="12"/>
  <c r="L1093" i="12"/>
  <c r="H1093" i="12"/>
  <c r="D1093" i="12"/>
  <c r="L1092" i="12"/>
  <c r="H1092" i="12"/>
  <c r="D1092" i="12"/>
  <c r="L1091" i="12"/>
  <c r="H1091" i="12"/>
  <c r="D1091" i="12"/>
  <c r="L1090" i="12"/>
  <c r="H1090" i="12"/>
  <c r="D1090" i="12"/>
  <c r="L1089" i="12"/>
  <c r="H1089" i="12"/>
  <c r="D1089" i="12"/>
  <c r="L1088" i="12"/>
  <c r="H1088" i="12"/>
  <c r="D1088" i="12"/>
  <c r="L1087" i="12"/>
  <c r="H1087" i="12"/>
  <c r="D1087" i="12"/>
  <c r="L1086" i="12"/>
  <c r="H1086" i="12"/>
  <c r="F1086" i="12"/>
  <c r="D1086" i="12"/>
  <c r="H1085" i="12"/>
  <c r="H1084" i="12"/>
  <c r="H1077" i="12"/>
  <c r="D1077" i="12"/>
  <c r="L1076" i="12"/>
  <c r="H1076" i="12"/>
  <c r="D1076" i="12"/>
  <c r="L1075" i="12"/>
  <c r="H1075" i="12"/>
  <c r="D1075" i="12"/>
  <c r="L1074" i="12"/>
  <c r="H1074" i="12"/>
  <c r="D1074" i="12"/>
  <c r="L1073" i="12"/>
  <c r="H1073" i="12"/>
  <c r="D1073" i="12"/>
  <c r="H1072" i="12"/>
  <c r="D1072" i="12"/>
  <c r="H1071" i="12"/>
  <c r="D1071" i="12"/>
  <c r="L1070" i="12"/>
  <c r="H1070" i="12"/>
  <c r="D1070" i="12"/>
  <c r="L1069" i="12"/>
  <c r="H1069" i="12"/>
  <c r="D1069" i="12"/>
  <c r="L1068" i="12"/>
  <c r="H1068" i="12"/>
  <c r="D1068" i="12"/>
  <c r="L1067" i="12"/>
  <c r="H1067" i="12"/>
  <c r="D1067" i="12"/>
  <c r="L1066" i="12"/>
  <c r="H1066" i="12"/>
  <c r="D1066" i="12"/>
  <c r="L1065" i="12"/>
  <c r="H1065" i="12"/>
  <c r="D1065" i="12"/>
  <c r="L1064" i="12"/>
  <c r="H1064" i="12"/>
  <c r="D1064" i="12"/>
  <c r="L1063" i="12"/>
  <c r="H1063" i="12"/>
  <c r="D1063" i="12"/>
  <c r="L1062" i="12"/>
  <c r="H1062" i="12"/>
  <c r="D1062" i="12"/>
  <c r="L1061" i="12"/>
  <c r="H1061" i="12"/>
  <c r="D1061" i="12"/>
  <c r="H1060" i="12"/>
  <c r="H1059" i="12"/>
  <c r="H1051" i="12"/>
  <c r="D1051" i="12"/>
  <c r="L1050" i="12"/>
  <c r="H1050" i="12"/>
  <c r="D1050" i="12"/>
  <c r="L1049" i="12"/>
  <c r="H1049" i="12"/>
  <c r="D1049" i="12"/>
  <c r="L1048" i="12"/>
  <c r="H1048" i="12"/>
  <c r="D1048" i="12"/>
  <c r="L1047" i="12"/>
  <c r="H1047" i="12"/>
  <c r="D1047" i="12"/>
  <c r="L1046" i="12"/>
  <c r="H1046" i="12"/>
  <c r="D1046" i="12"/>
  <c r="L1045" i="12"/>
  <c r="H1045" i="12"/>
  <c r="D1045" i="12"/>
  <c r="L1044" i="12"/>
  <c r="H1044" i="12"/>
  <c r="D1044" i="12"/>
  <c r="L1043" i="12"/>
  <c r="H1043" i="12"/>
  <c r="D1043" i="12"/>
  <c r="L1042" i="12"/>
  <c r="H1042" i="12"/>
  <c r="D1042" i="12"/>
  <c r="L1041" i="12"/>
  <c r="H1041" i="12"/>
  <c r="D1041" i="12"/>
  <c r="L1040" i="12"/>
  <c r="H1040" i="12"/>
  <c r="D1040" i="12"/>
  <c r="L1039" i="12"/>
  <c r="H1039" i="12"/>
  <c r="D1039" i="12"/>
  <c r="L1038" i="12"/>
  <c r="H1038" i="12"/>
  <c r="D1038" i="12"/>
  <c r="L1037" i="12"/>
  <c r="H1037" i="12"/>
  <c r="D1037" i="12"/>
  <c r="L1036" i="12"/>
  <c r="H1036" i="12"/>
  <c r="D1036" i="12"/>
  <c r="L1035" i="12"/>
  <c r="H1035" i="12"/>
  <c r="D1035" i="12"/>
  <c r="H1034" i="12"/>
  <c r="H1033" i="12"/>
  <c r="H1026" i="12"/>
  <c r="D1026" i="12"/>
  <c r="L1025" i="12"/>
  <c r="H1025" i="12"/>
  <c r="D1025" i="12"/>
  <c r="L1024" i="12"/>
  <c r="H1024" i="12"/>
  <c r="D1024" i="12"/>
  <c r="L1023" i="12"/>
  <c r="H1023" i="12"/>
  <c r="D1023" i="12"/>
  <c r="L1022" i="12"/>
  <c r="H1022" i="12"/>
  <c r="D1022" i="12"/>
  <c r="L1021" i="12"/>
  <c r="H1021" i="12"/>
  <c r="D1021" i="12"/>
  <c r="L1020" i="12"/>
  <c r="H1020" i="12"/>
  <c r="D1020" i="12"/>
  <c r="L1019" i="12"/>
  <c r="H1019" i="12"/>
  <c r="D1019" i="12"/>
  <c r="L1018" i="12"/>
  <c r="H1018" i="12"/>
  <c r="D1018" i="12"/>
  <c r="L1017" i="12"/>
  <c r="H1017" i="12"/>
  <c r="D1017" i="12"/>
  <c r="L1016" i="12"/>
  <c r="H1016" i="12"/>
  <c r="D1016" i="12"/>
  <c r="L1015" i="12"/>
  <c r="H1015" i="12"/>
  <c r="D1015" i="12"/>
  <c r="L1014" i="12"/>
  <c r="H1014" i="12"/>
  <c r="D1014" i="12"/>
  <c r="L1013" i="12"/>
  <c r="H1013" i="12"/>
  <c r="D1013" i="12"/>
  <c r="L1012" i="12"/>
  <c r="H1012" i="12"/>
  <c r="D1012" i="12"/>
  <c r="L1011" i="12"/>
  <c r="H1011" i="12"/>
  <c r="D1011" i="12"/>
  <c r="L1010" i="12"/>
  <c r="H1010" i="12"/>
  <c r="D1010" i="12"/>
  <c r="F1000" i="12"/>
  <c r="E1000" i="12"/>
  <c r="F999" i="12"/>
  <c r="E999" i="12"/>
  <c r="F998" i="12"/>
  <c r="E998" i="12"/>
  <c r="F997" i="12"/>
  <c r="E997" i="12"/>
  <c r="F996" i="12"/>
  <c r="E996" i="12"/>
  <c r="F995" i="12"/>
  <c r="E995" i="12"/>
  <c r="F992" i="12"/>
  <c r="E992" i="12"/>
  <c r="D992" i="12"/>
  <c r="F991" i="12"/>
  <c r="E991" i="12"/>
  <c r="D991" i="12"/>
  <c r="F990" i="12"/>
  <c r="E990" i="12"/>
  <c r="D990" i="12"/>
  <c r="F988" i="12"/>
  <c r="E988" i="12"/>
  <c r="D988" i="12"/>
  <c r="F987" i="12"/>
  <c r="E987" i="12"/>
  <c r="D987" i="12"/>
  <c r="F986" i="12"/>
  <c r="E986" i="12"/>
  <c r="D986" i="12"/>
  <c r="F984" i="12"/>
  <c r="E984" i="12"/>
  <c r="D984" i="12"/>
  <c r="F983" i="12"/>
  <c r="E983" i="12"/>
  <c r="D983" i="12"/>
  <c r="F982" i="12"/>
  <c r="E982" i="12"/>
  <c r="D982" i="12"/>
  <c r="F981" i="12"/>
  <c r="E981" i="12"/>
  <c r="D981" i="12"/>
  <c r="F980" i="12"/>
  <c r="E980" i="12"/>
  <c r="D980" i="12"/>
  <c r="F979" i="12"/>
  <c r="E979" i="12"/>
  <c r="D979" i="12"/>
  <c r="F978" i="12"/>
  <c r="E978" i="12"/>
  <c r="D978" i="12"/>
  <c r="F977" i="12"/>
  <c r="E977" i="12"/>
  <c r="D977" i="12"/>
  <c r="E972" i="12"/>
  <c r="D972" i="12"/>
  <c r="F971" i="12"/>
  <c r="E971" i="12"/>
  <c r="D971" i="12"/>
  <c r="F970" i="12"/>
  <c r="E970" i="12"/>
  <c r="D970" i="12"/>
  <c r="F957" i="12"/>
  <c r="E957" i="12"/>
  <c r="D957" i="12"/>
  <c r="F956" i="12"/>
  <c r="E956" i="12"/>
  <c r="D956" i="12"/>
  <c r="F955" i="12"/>
  <c r="E955" i="12"/>
  <c r="D955" i="12"/>
  <c r="F954" i="12"/>
  <c r="E954" i="12"/>
  <c r="D954" i="12"/>
  <c r="F953" i="12"/>
  <c r="E953" i="12"/>
  <c r="D953" i="12"/>
  <c r="F952" i="12"/>
  <c r="E952" i="12"/>
  <c r="D952" i="12"/>
  <c r="F951" i="12"/>
  <c r="E951" i="12"/>
  <c r="D951" i="12"/>
  <c r="F950" i="12"/>
  <c r="E950" i="12"/>
  <c r="D950" i="12"/>
  <c r="F949" i="12"/>
  <c r="E949" i="12"/>
  <c r="D949" i="12"/>
  <c r="F948" i="12"/>
  <c r="E948" i="12"/>
  <c r="D948" i="12"/>
  <c r="F947" i="12"/>
  <c r="E947" i="12"/>
  <c r="D947" i="12"/>
  <c r="F946" i="12"/>
  <c r="E946" i="12"/>
  <c r="D946" i="12"/>
  <c r="F945" i="12"/>
  <c r="E945" i="12"/>
  <c r="D945" i="12"/>
  <c r="F944" i="12"/>
  <c r="E944" i="12"/>
  <c r="D944" i="12"/>
  <c r="F943" i="12"/>
  <c r="E943" i="12"/>
  <c r="D943" i="12"/>
  <c r="F942" i="12"/>
  <c r="E942" i="12"/>
  <c r="D942" i="12"/>
  <c r="F941" i="12"/>
  <c r="E941" i="12"/>
  <c r="D941" i="12"/>
  <c r="F940" i="12"/>
  <c r="E940" i="12"/>
  <c r="D940" i="12"/>
  <c r="F939" i="12"/>
  <c r="E939" i="12"/>
  <c r="D939" i="12"/>
  <c r="F938" i="12"/>
  <c r="E938" i="12"/>
  <c r="D938" i="12"/>
  <c r="F937" i="12"/>
  <c r="E937" i="12"/>
  <c r="D937" i="12"/>
  <c r="F936" i="12"/>
  <c r="E936" i="12"/>
  <c r="D936" i="12"/>
  <c r="F935" i="12"/>
  <c r="E935" i="12"/>
  <c r="D935" i="12"/>
  <c r="F934" i="12"/>
  <c r="E934" i="12"/>
  <c r="D934" i="12"/>
  <c r="F933" i="12"/>
  <c r="E933" i="12"/>
  <c r="D933" i="12"/>
  <c r="F932" i="12"/>
  <c r="E932" i="12"/>
  <c r="D932" i="12"/>
  <c r="F931" i="12"/>
  <c r="E931" i="12"/>
  <c r="D931" i="12"/>
  <c r="F930" i="12"/>
  <c r="E930" i="12"/>
  <c r="D930" i="12"/>
  <c r="F929" i="12"/>
  <c r="E929" i="12"/>
  <c r="D929" i="12"/>
  <c r="F928" i="12"/>
  <c r="E928" i="12"/>
  <c r="D928" i="12"/>
  <c r="F927" i="12"/>
  <c r="E927" i="12"/>
  <c r="D927" i="12"/>
  <c r="F926" i="12"/>
  <c r="E926" i="12"/>
  <c r="D926" i="12"/>
  <c r="F925" i="12"/>
  <c r="E925" i="12"/>
  <c r="D925" i="12"/>
  <c r="F924" i="12"/>
  <c r="E924" i="12"/>
  <c r="D924" i="12"/>
  <c r="F923" i="12"/>
  <c r="E923" i="12"/>
  <c r="D923" i="12"/>
  <c r="F921" i="12"/>
  <c r="E921" i="12"/>
  <c r="D921" i="12"/>
  <c r="F920" i="12"/>
  <c r="E920" i="12"/>
  <c r="D920" i="12"/>
  <c r="F919" i="12"/>
  <c r="E919" i="12"/>
  <c r="D919" i="12"/>
  <c r="F918" i="12"/>
  <c r="E918" i="12"/>
  <c r="D918" i="12"/>
  <c r="F917" i="12"/>
  <c r="E917" i="12"/>
  <c r="D917" i="12"/>
  <c r="F916" i="12"/>
  <c r="E916" i="12"/>
  <c r="D916" i="12"/>
  <c r="F915" i="12"/>
  <c r="E915" i="12"/>
  <c r="D915" i="12"/>
  <c r="F914" i="12"/>
  <c r="E914" i="12"/>
  <c r="D914" i="12"/>
  <c r="F913" i="12"/>
  <c r="E913" i="12"/>
  <c r="D913" i="12"/>
  <c r="F912" i="12"/>
  <c r="E912" i="12"/>
  <c r="D912" i="12"/>
  <c r="F911" i="12"/>
  <c r="E911" i="12"/>
  <c r="D911" i="12"/>
  <c r="F910" i="12"/>
  <c r="E910" i="12"/>
  <c r="D910" i="12"/>
  <c r="F909" i="12"/>
  <c r="E909" i="12"/>
  <c r="D909" i="12"/>
  <c r="F908" i="12"/>
  <c r="E908" i="12"/>
  <c r="D908" i="12"/>
  <c r="F907" i="12"/>
  <c r="E907" i="12"/>
  <c r="D907" i="12"/>
  <c r="F906" i="12"/>
  <c r="E906" i="12"/>
  <c r="D906" i="12"/>
  <c r="F905" i="12"/>
  <c r="E905" i="12"/>
  <c r="D905" i="12"/>
  <c r="F904" i="12"/>
  <c r="E904" i="12"/>
  <c r="D904" i="12"/>
  <c r="F903" i="12"/>
  <c r="E903" i="12"/>
  <c r="D903" i="12"/>
  <c r="F902" i="12"/>
  <c r="E902" i="12"/>
  <c r="D902" i="12"/>
  <c r="F899" i="12"/>
  <c r="E899" i="12"/>
  <c r="D899" i="12"/>
  <c r="F898" i="12"/>
  <c r="E898" i="12"/>
  <c r="D898" i="12"/>
  <c r="F897" i="12"/>
  <c r="E897" i="12"/>
  <c r="D897" i="12"/>
  <c r="F896" i="12"/>
  <c r="E896" i="12"/>
  <c r="D896" i="12"/>
  <c r="F895" i="12"/>
  <c r="E895" i="12"/>
  <c r="D895" i="12"/>
  <c r="F894" i="12"/>
  <c r="E894" i="12"/>
  <c r="D894" i="12"/>
  <c r="F893" i="12"/>
  <c r="E893" i="12"/>
  <c r="D893" i="12"/>
  <c r="F892" i="12"/>
  <c r="E892" i="12"/>
  <c r="D892" i="12"/>
  <c r="F891" i="12"/>
  <c r="E891" i="12"/>
  <c r="D891" i="12"/>
  <c r="F890" i="12"/>
  <c r="E890" i="12"/>
  <c r="D890" i="12"/>
  <c r="F889" i="12"/>
  <c r="E889" i="12"/>
  <c r="D889" i="12"/>
  <c r="F888" i="12"/>
  <c r="E888" i="12"/>
  <c r="D888" i="12"/>
  <c r="F887" i="12"/>
  <c r="E887" i="12"/>
  <c r="D887" i="12"/>
  <c r="F886" i="12"/>
  <c r="E886" i="12"/>
  <c r="D886" i="12"/>
  <c r="F885" i="12"/>
  <c r="E885" i="12"/>
  <c r="D885" i="12"/>
  <c r="F884" i="12"/>
  <c r="E884" i="12"/>
  <c r="D884" i="12"/>
  <c r="F878" i="12"/>
  <c r="E878" i="12"/>
  <c r="D878" i="12"/>
  <c r="F877" i="12"/>
  <c r="E877" i="12"/>
  <c r="D877" i="12"/>
  <c r="F876" i="12"/>
  <c r="E876" i="12"/>
  <c r="D876" i="12"/>
  <c r="F875" i="12"/>
  <c r="E875" i="12"/>
  <c r="D875" i="12"/>
  <c r="F874" i="12"/>
  <c r="E874" i="12"/>
  <c r="D874" i="12"/>
  <c r="F873" i="12"/>
  <c r="E873" i="12"/>
  <c r="D873" i="12"/>
  <c r="F872" i="12"/>
  <c r="E872" i="12"/>
  <c r="D872" i="12"/>
  <c r="F871" i="12"/>
  <c r="E871" i="12"/>
  <c r="D871" i="12"/>
  <c r="F870" i="12"/>
  <c r="E870" i="12"/>
  <c r="D870" i="12"/>
  <c r="F869" i="12"/>
  <c r="E869" i="12"/>
  <c r="D869" i="12"/>
  <c r="F868" i="12"/>
  <c r="E868" i="12"/>
  <c r="D868" i="12"/>
  <c r="F867" i="12"/>
  <c r="E867" i="12"/>
  <c r="D867" i="12"/>
  <c r="F866" i="12"/>
  <c r="E866" i="12"/>
  <c r="D866" i="12"/>
  <c r="F865" i="12"/>
  <c r="E865" i="12"/>
  <c r="D865" i="12"/>
  <c r="F864" i="12"/>
  <c r="E864" i="12"/>
  <c r="D864" i="12"/>
  <c r="F863" i="12"/>
  <c r="E863" i="12"/>
  <c r="D863" i="12"/>
  <c r="F862" i="12"/>
  <c r="E862" i="12"/>
  <c r="D862" i="12"/>
  <c r="F861" i="12"/>
  <c r="E861" i="12"/>
  <c r="D861" i="12"/>
  <c r="F860" i="12"/>
  <c r="E860" i="12"/>
  <c r="D860" i="12"/>
  <c r="F859" i="12"/>
  <c r="E859" i="12"/>
  <c r="D859" i="12"/>
  <c r="F858" i="12"/>
  <c r="E858" i="12"/>
  <c r="D858" i="12"/>
  <c r="F857" i="12"/>
  <c r="E857" i="12"/>
  <c r="D857" i="12"/>
  <c r="F856" i="12"/>
  <c r="E856" i="12"/>
  <c r="D856" i="12"/>
  <c r="F850" i="12"/>
  <c r="E850" i="12"/>
  <c r="D850" i="12"/>
  <c r="F849" i="12"/>
  <c r="E849" i="12"/>
  <c r="D849" i="12"/>
  <c r="F848" i="12"/>
  <c r="E848" i="12"/>
  <c r="D848" i="12"/>
  <c r="F847" i="12"/>
  <c r="E847" i="12"/>
  <c r="D847" i="12"/>
  <c r="F846" i="12"/>
  <c r="E846" i="12"/>
  <c r="D846" i="12"/>
  <c r="F845" i="12"/>
  <c r="E845" i="12"/>
  <c r="D845" i="12"/>
  <c r="F844" i="12"/>
  <c r="E844" i="12"/>
  <c r="D844" i="12"/>
  <c r="F843" i="12"/>
  <c r="E843" i="12"/>
  <c r="D843" i="12"/>
  <c r="F842" i="12"/>
  <c r="E842" i="12"/>
  <c r="D842" i="12"/>
  <c r="F841" i="12"/>
  <c r="E841" i="12"/>
  <c r="D841" i="12"/>
  <c r="F840" i="12"/>
  <c r="E840" i="12"/>
  <c r="D840" i="12"/>
  <c r="F839" i="12"/>
  <c r="E839" i="12"/>
  <c r="D839" i="12"/>
  <c r="F838" i="12"/>
  <c r="E838" i="12"/>
  <c r="D838" i="12"/>
  <c r="F837" i="12"/>
  <c r="E837" i="12"/>
  <c r="D837" i="12"/>
  <c r="F836" i="12"/>
  <c r="E836" i="12"/>
  <c r="D836" i="12"/>
  <c r="F835" i="12"/>
  <c r="E835" i="12"/>
  <c r="D835" i="12"/>
  <c r="F834" i="12"/>
  <c r="E834" i="12"/>
  <c r="D834" i="12"/>
  <c r="F833" i="12"/>
  <c r="E833" i="12"/>
  <c r="D833" i="12"/>
  <c r="F832" i="12"/>
  <c r="E832" i="12"/>
  <c r="D832" i="12"/>
  <c r="F831" i="12"/>
  <c r="E831" i="12"/>
  <c r="D831" i="12"/>
  <c r="F830" i="12"/>
  <c r="E830" i="12"/>
  <c r="D830" i="12"/>
  <c r="F829" i="12"/>
  <c r="E829" i="12"/>
  <c r="D829" i="12"/>
  <c r="F828" i="12"/>
  <c r="E828" i="12"/>
  <c r="D828" i="12"/>
  <c r="F825" i="12"/>
  <c r="E825" i="12"/>
  <c r="D825" i="12"/>
  <c r="F821" i="12"/>
  <c r="E821" i="12"/>
  <c r="D821" i="12"/>
  <c r="F820" i="12"/>
  <c r="E820" i="12"/>
  <c r="D820" i="12"/>
  <c r="F819" i="12"/>
  <c r="E819" i="12"/>
  <c r="D819" i="12"/>
  <c r="F817" i="12"/>
  <c r="E817" i="12"/>
  <c r="D817" i="12"/>
  <c r="F816" i="12"/>
  <c r="E816" i="12"/>
  <c r="D816" i="12"/>
  <c r="F815" i="12"/>
  <c r="E815" i="12"/>
  <c r="D815" i="12"/>
  <c r="D805" i="12"/>
  <c r="D804" i="12"/>
  <c r="D803" i="12"/>
  <c r="D802" i="12"/>
  <c r="D801" i="12"/>
  <c r="D800" i="12"/>
  <c r="D799" i="12"/>
  <c r="D798" i="12"/>
  <c r="D797" i="12"/>
  <c r="D796" i="12"/>
  <c r="D795" i="12"/>
  <c r="D794" i="12"/>
  <c r="D793" i="12"/>
  <c r="D792" i="12"/>
  <c r="D791" i="12"/>
  <c r="D790" i="12"/>
  <c r="D789" i="12"/>
  <c r="D788" i="12"/>
  <c r="D787" i="12"/>
  <c r="D786" i="12"/>
  <c r="D785" i="12"/>
  <c r="D784" i="12"/>
  <c r="D783" i="12"/>
  <c r="D782" i="12"/>
  <c r="D772" i="12"/>
  <c r="D771" i="12"/>
  <c r="D770" i="12"/>
  <c r="D769" i="12"/>
  <c r="D768" i="12"/>
  <c r="D767" i="12"/>
  <c r="D766" i="12"/>
  <c r="D765" i="12"/>
  <c r="D764" i="12"/>
  <c r="D763" i="12"/>
  <c r="D762" i="12"/>
  <c r="D761" i="12"/>
  <c r="D760" i="12"/>
  <c r="D759" i="12"/>
  <c r="D758" i="12"/>
  <c r="D757" i="12"/>
  <c r="D756" i="12"/>
  <c r="D755" i="12"/>
  <c r="D754" i="12"/>
  <c r="D753" i="12"/>
  <c r="D752" i="12"/>
  <c r="D751" i="12"/>
  <c r="D750" i="12"/>
  <c r="E741" i="12"/>
  <c r="D741" i="12"/>
  <c r="E740" i="12"/>
  <c r="D740" i="12"/>
  <c r="E739" i="12"/>
  <c r="D739" i="12"/>
  <c r="E738" i="12"/>
  <c r="D738" i="12"/>
  <c r="E737" i="12"/>
  <c r="D737" i="12"/>
  <c r="E736" i="12"/>
  <c r="D736" i="12"/>
  <c r="E735" i="12"/>
  <c r="D735" i="12"/>
  <c r="E734" i="12"/>
  <c r="D734" i="12"/>
  <c r="E733" i="12"/>
  <c r="D733" i="12"/>
  <c r="F732" i="12"/>
  <c r="E732" i="12"/>
  <c r="D732" i="12"/>
  <c r="E731" i="12"/>
  <c r="D731" i="12"/>
  <c r="E730" i="12"/>
  <c r="D730" i="12"/>
  <c r="E729" i="12"/>
  <c r="D729" i="12"/>
  <c r="E728" i="12"/>
  <c r="D728" i="12"/>
  <c r="E727" i="12"/>
  <c r="D727" i="12"/>
  <c r="E726" i="12"/>
  <c r="D726" i="12"/>
  <c r="E725" i="12"/>
  <c r="D725" i="12"/>
  <c r="E724" i="12"/>
  <c r="D724" i="12"/>
  <c r="E723" i="12"/>
  <c r="D723" i="12"/>
  <c r="E722" i="12"/>
  <c r="D722" i="12"/>
  <c r="E721" i="12"/>
  <c r="D721" i="12"/>
  <c r="E720" i="12"/>
  <c r="D720" i="12"/>
  <c r="E719" i="12"/>
  <c r="D719" i="12"/>
  <c r="E710" i="12"/>
  <c r="D710" i="12"/>
  <c r="E709" i="12"/>
  <c r="D709" i="12"/>
  <c r="E708" i="12"/>
  <c r="D708" i="12"/>
  <c r="E707" i="12"/>
  <c r="D707" i="12"/>
  <c r="E706" i="12"/>
  <c r="D706" i="12"/>
  <c r="E705" i="12"/>
  <c r="D705" i="12"/>
  <c r="E704" i="12"/>
  <c r="D704" i="12"/>
  <c r="E703" i="12"/>
  <c r="D703" i="12"/>
  <c r="E702" i="12"/>
  <c r="D702" i="12"/>
  <c r="F701" i="12"/>
  <c r="E701" i="12"/>
  <c r="D701" i="12"/>
  <c r="E700" i="12"/>
  <c r="D700" i="12"/>
  <c r="E699" i="12"/>
  <c r="D699" i="12"/>
  <c r="E698" i="12"/>
  <c r="D698" i="12"/>
  <c r="E697" i="12"/>
  <c r="D697" i="12"/>
  <c r="E696" i="12"/>
  <c r="D696" i="12"/>
  <c r="E695" i="12"/>
  <c r="D695" i="12"/>
  <c r="E694" i="12"/>
  <c r="D694" i="12"/>
  <c r="E693" i="12"/>
  <c r="D693" i="12"/>
  <c r="E692" i="12"/>
  <c r="D692" i="12"/>
  <c r="E691" i="12"/>
  <c r="D691" i="12"/>
  <c r="E690" i="12"/>
  <c r="D690" i="12"/>
  <c r="E689" i="12"/>
  <c r="D689" i="12"/>
  <c r="E688" i="12"/>
  <c r="D688" i="12"/>
  <c r="E678" i="12"/>
  <c r="D678" i="12"/>
  <c r="E677" i="12"/>
  <c r="D677" i="12"/>
  <c r="E676" i="12"/>
  <c r="D676" i="12"/>
  <c r="E675" i="12"/>
  <c r="D675" i="12"/>
  <c r="E674" i="12"/>
  <c r="D674" i="12"/>
  <c r="E673" i="12"/>
  <c r="D673" i="12"/>
  <c r="E672" i="12"/>
  <c r="D672" i="12"/>
  <c r="E671" i="12"/>
  <c r="D671" i="12"/>
  <c r="E670" i="12"/>
  <c r="D670" i="12"/>
  <c r="F669" i="12"/>
  <c r="E669" i="12"/>
  <c r="D669" i="12"/>
  <c r="E668" i="12"/>
  <c r="D668" i="12"/>
  <c r="E667" i="12"/>
  <c r="D667" i="12"/>
  <c r="E666" i="12"/>
  <c r="D666" i="12"/>
  <c r="E665" i="12"/>
  <c r="D665" i="12"/>
  <c r="E664" i="12"/>
  <c r="D664" i="12"/>
  <c r="E663" i="12"/>
  <c r="D663" i="12"/>
  <c r="E662" i="12"/>
  <c r="D662" i="12"/>
  <c r="E661" i="12"/>
  <c r="D661" i="12"/>
  <c r="E660" i="12"/>
  <c r="D660" i="12"/>
  <c r="E659" i="12"/>
  <c r="D659" i="12"/>
  <c r="E658" i="12"/>
  <c r="D658" i="12"/>
  <c r="E657" i="12"/>
  <c r="D657" i="12"/>
  <c r="E656" i="12"/>
  <c r="D656" i="12"/>
  <c r="E645" i="12"/>
  <c r="D645" i="12"/>
  <c r="E644" i="12"/>
  <c r="D644" i="12"/>
  <c r="E643" i="12"/>
  <c r="D643" i="12"/>
  <c r="E642" i="12"/>
  <c r="D642" i="12"/>
  <c r="E641" i="12"/>
  <c r="D641" i="12"/>
  <c r="E640" i="12"/>
  <c r="D640" i="12"/>
  <c r="E639" i="12"/>
  <c r="D639" i="12"/>
  <c r="E638" i="12"/>
  <c r="D638" i="12"/>
  <c r="E637" i="12"/>
  <c r="D637" i="12"/>
  <c r="F636" i="12"/>
  <c r="E636" i="12"/>
  <c r="D636" i="12"/>
  <c r="E635" i="12"/>
  <c r="D635" i="12"/>
  <c r="E634" i="12"/>
  <c r="D634" i="12"/>
  <c r="E633" i="12"/>
  <c r="D633" i="12"/>
  <c r="E632" i="12"/>
  <c r="D632" i="12"/>
  <c r="E631" i="12"/>
  <c r="D631" i="12"/>
  <c r="E630" i="12"/>
  <c r="D630" i="12"/>
  <c r="E629" i="12"/>
  <c r="D629" i="12"/>
  <c r="E628" i="12"/>
  <c r="D628" i="12"/>
  <c r="E627" i="12"/>
  <c r="D627" i="12"/>
  <c r="E626" i="12"/>
  <c r="D626" i="12"/>
  <c r="E625" i="12"/>
  <c r="D625" i="12"/>
  <c r="E624" i="12"/>
  <c r="D624" i="12"/>
  <c r="E623" i="12"/>
  <c r="D623" i="12"/>
  <c r="D612" i="12"/>
  <c r="D611" i="12"/>
  <c r="D610" i="12"/>
  <c r="D609" i="12"/>
  <c r="D608" i="12"/>
  <c r="D607" i="12"/>
  <c r="D606" i="12"/>
  <c r="D605" i="12"/>
  <c r="D604" i="12"/>
  <c r="D603" i="12"/>
  <c r="D602" i="12"/>
  <c r="D601" i="12"/>
  <c r="D600" i="12"/>
  <c r="D599" i="12"/>
  <c r="D598" i="12"/>
  <c r="D597" i="12"/>
  <c r="D596" i="12"/>
  <c r="D595" i="12"/>
  <c r="D594" i="12"/>
  <c r="D593" i="12"/>
  <c r="D592" i="12"/>
  <c r="D591" i="12"/>
  <c r="D581" i="12"/>
  <c r="D580" i="12"/>
  <c r="D579" i="12"/>
  <c r="D578" i="12"/>
  <c r="D577" i="12"/>
  <c r="D576" i="12"/>
  <c r="D575" i="12"/>
  <c r="D574" i="12"/>
  <c r="D573" i="12"/>
  <c r="D572" i="12"/>
  <c r="D571" i="12"/>
  <c r="D570" i="12"/>
  <c r="D569" i="12"/>
  <c r="D568" i="12"/>
  <c r="D567" i="12"/>
  <c r="D566" i="12"/>
  <c r="D565" i="12"/>
  <c r="D564" i="12"/>
  <c r="D563" i="12"/>
  <c r="D562" i="12"/>
  <c r="D561" i="12"/>
  <c r="D560" i="12"/>
  <c r="F555" i="12"/>
  <c r="E555" i="12"/>
  <c r="D555" i="12"/>
  <c r="E554" i="12"/>
  <c r="D554" i="12"/>
  <c r="F552" i="12"/>
  <c r="E552" i="12"/>
  <c r="D552" i="12"/>
  <c r="E551" i="12"/>
  <c r="D551" i="12"/>
  <c r="D545" i="12"/>
  <c r="E544" i="12"/>
  <c r="D544" i="12"/>
  <c r="D542" i="12"/>
  <c r="E541" i="12"/>
  <c r="D541" i="12"/>
  <c r="D539" i="12"/>
  <c r="E538" i="12"/>
  <c r="D538" i="12"/>
  <c r="D536" i="12"/>
  <c r="E535" i="12"/>
  <c r="D535" i="12"/>
  <c r="D533" i="12"/>
  <c r="D532" i="12"/>
  <c r="D530" i="12"/>
  <c r="D529" i="12"/>
  <c r="F522" i="12"/>
  <c r="E522" i="12"/>
  <c r="F521" i="12"/>
  <c r="E521" i="12"/>
  <c r="D521" i="12"/>
  <c r="F520" i="12"/>
  <c r="E520" i="12"/>
  <c r="D520" i="12"/>
  <c r="F519" i="12"/>
  <c r="E519" i="12"/>
  <c r="F518" i="12"/>
  <c r="E518" i="12"/>
  <c r="D518" i="12"/>
  <c r="F517" i="12"/>
  <c r="E517" i="12"/>
  <c r="D517" i="12"/>
  <c r="F515" i="12"/>
  <c r="E515" i="12"/>
  <c r="F514" i="12"/>
  <c r="E514" i="12"/>
  <c r="D514" i="12"/>
  <c r="F513" i="12"/>
  <c r="E513" i="12"/>
  <c r="D513" i="12"/>
  <c r="F512" i="12"/>
  <c r="E512" i="12"/>
  <c r="F511" i="12"/>
  <c r="E511" i="12"/>
  <c r="D511" i="12"/>
  <c r="F510" i="12"/>
  <c r="E510" i="12"/>
  <c r="D510" i="12"/>
  <c r="F504" i="12"/>
  <c r="E504" i="12"/>
  <c r="F503" i="12"/>
  <c r="E503" i="12"/>
  <c r="D503" i="12"/>
  <c r="E502" i="12"/>
  <c r="D502" i="12"/>
  <c r="F501" i="12"/>
  <c r="E501" i="12"/>
  <c r="F500" i="12"/>
  <c r="E500" i="12"/>
  <c r="D500" i="12"/>
  <c r="F499" i="12"/>
  <c r="E499" i="12"/>
  <c r="D499" i="12"/>
  <c r="F496" i="12"/>
  <c r="E496" i="12"/>
  <c r="F495" i="12"/>
  <c r="E495" i="12"/>
  <c r="D495" i="12"/>
  <c r="E494" i="12"/>
  <c r="D494" i="12"/>
  <c r="F493" i="12"/>
  <c r="E493" i="12"/>
  <c r="F492" i="12"/>
  <c r="E492" i="12"/>
  <c r="D492" i="12"/>
  <c r="F491" i="12"/>
  <c r="E491" i="12"/>
  <c r="D491" i="12"/>
  <c r="F488" i="12"/>
  <c r="E488" i="12"/>
  <c r="F487" i="12"/>
  <c r="E487" i="12"/>
  <c r="D487" i="12"/>
  <c r="E486" i="12"/>
  <c r="D486" i="12"/>
  <c r="F485" i="12"/>
  <c r="E485" i="12"/>
  <c r="F484" i="12"/>
  <c r="E484" i="12"/>
  <c r="D484" i="12"/>
  <c r="F483" i="12"/>
  <c r="E483" i="12"/>
  <c r="D483" i="12"/>
  <c r="F480" i="12"/>
  <c r="E480" i="12"/>
  <c r="F479" i="12"/>
  <c r="E479" i="12"/>
  <c r="D479" i="12"/>
  <c r="E478" i="12"/>
  <c r="D478" i="12"/>
  <c r="F477" i="12"/>
  <c r="E477" i="12"/>
  <c r="F476" i="12"/>
  <c r="E476" i="12"/>
  <c r="D476" i="12"/>
  <c r="F475" i="12"/>
  <c r="E475" i="12"/>
  <c r="D475" i="12"/>
  <c r="D471" i="12"/>
  <c r="D470" i="12"/>
  <c r="D468" i="12"/>
  <c r="D467" i="12"/>
  <c r="D464" i="12"/>
  <c r="D463" i="12"/>
  <c r="D461" i="12"/>
  <c r="D460" i="12"/>
  <c r="F448" i="12"/>
  <c r="E448" i="12"/>
  <c r="D448" i="12"/>
  <c r="E447" i="12"/>
  <c r="D447" i="12"/>
  <c r="F446" i="12"/>
  <c r="E446" i="12"/>
  <c r="D446" i="12"/>
  <c r="F445" i="12"/>
  <c r="E445" i="12"/>
  <c r="D445" i="12"/>
  <c r="F444" i="12"/>
  <c r="E444" i="12"/>
  <c r="D444" i="12"/>
  <c r="F443" i="12"/>
  <c r="E443" i="12"/>
  <c r="D443" i="12"/>
  <c r="F442" i="12"/>
  <c r="E442" i="12"/>
  <c r="D442" i="12"/>
  <c r="E441" i="12"/>
  <c r="D441" i="12"/>
  <c r="F440" i="12"/>
  <c r="E440" i="12"/>
  <c r="D440" i="12"/>
  <c r="F439" i="12"/>
  <c r="E439" i="12"/>
  <c r="D439" i="12"/>
  <c r="F438" i="12"/>
  <c r="E438" i="12"/>
  <c r="D438" i="12"/>
  <c r="E437" i="12"/>
  <c r="D437" i="12"/>
  <c r="F436" i="12"/>
  <c r="E436" i="12"/>
  <c r="D436" i="12"/>
  <c r="F435" i="12"/>
  <c r="E435" i="12"/>
  <c r="D435" i="12"/>
  <c r="F434" i="12"/>
  <c r="E434" i="12"/>
  <c r="D434" i="12"/>
  <c r="E433" i="12"/>
  <c r="D433" i="12"/>
  <c r="F432" i="12"/>
  <c r="E432" i="12"/>
  <c r="D432" i="12"/>
  <c r="F431" i="12"/>
  <c r="E431" i="12"/>
  <c r="D431" i="12"/>
  <c r="E430" i="12"/>
  <c r="D430" i="12"/>
  <c r="F429" i="12"/>
  <c r="E429" i="12"/>
  <c r="D429" i="12"/>
  <c r="F428" i="12"/>
  <c r="E428" i="12"/>
  <c r="D428" i="12"/>
  <c r="E427" i="12"/>
  <c r="D427" i="12"/>
  <c r="F426" i="12"/>
  <c r="E426" i="12"/>
  <c r="D426" i="12"/>
  <c r="F425" i="12"/>
  <c r="E425" i="12"/>
  <c r="D425" i="12"/>
  <c r="F424" i="12"/>
  <c r="E424" i="12"/>
  <c r="D424" i="12"/>
  <c r="F423" i="12"/>
  <c r="E423" i="12"/>
  <c r="D423" i="12"/>
  <c r="F422" i="12"/>
  <c r="E422" i="12"/>
  <c r="D422" i="12"/>
  <c r="F421" i="12"/>
  <c r="E421" i="12"/>
  <c r="D421" i="12"/>
  <c r="E420" i="12"/>
  <c r="D420" i="12"/>
  <c r="F419" i="12"/>
  <c r="E419" i="12"/>
  <c r="D419" i="12"/>
  <c r="F418" i="12"/>
  <c r="E418" i="12"/>
  <c r="D418" i="12"/>
  <c r="F417" i="12"/>
  <c r="E417" i="12"/>
  <c r="D417" i="12"/>
  <c r="E416" i="12"/>
  <c r="D416" i="12"/>
  <c r="F415" i="12"/>
  <c r="E415" i="12"/>
  <c r="D415" i="12"/>
  <c r="F414" i="12"/>
  <c r="E414" i="12"/>
  <c r="D414" i="12"/>
  <c r="F413" i="12"/>
  <c r="E413" i="12"/>
  <c r="D413" i="12"/>
  <c r="F412" i="12"/>
  <c r="E412" i="12"/>
  <c r="D412" i="12"/>
  <c r="F411" i="12"/>
  <c r="E411" i="12"/>
  <c r="D411" i="12"/>
  <c r="E410" i="12"/>
  <c r="D410" i="12"/>
  <c r="F400" i="12"/>
  <c r="E400" i="12"/>
  <c r="D400" i="12"/>
  <c r="E399" i="12"/>
  <c r="D399" i="12"/>
  <c r="F398" i="12"/>
  <c r="E398" i="12"/>
  <c r="D398" i="12"/>
  <c r="F397" i="12"/>
  <c r="E397" i="12"/>
  <c r="D397" i="12"/>
  <c r="F396" i="12"/>
  <c r="E396" i="12"/>
  <c r="D396" i="12"/>
  <c r="F395" i="12"/>
  <c r="E395" i="12"/>
  <c r="D395" i="12"/>
  <c r="F394" i="12"/>
  <c r="E394" i="12"/>
  <c r="D394" i="12"/>
  <c r="E393" i="12"/>
  <c r="D393" i="12"/>
  <c r="F392" i="12"/>
  <c r="E392" i="12"/>
  <c r="D392" i="12"/>
  <c r="F391" i="12"/>
  <c r="E391" i="12"/>
  <c r="D391" i="12"/>
  <c r="F390" i="12"/>
  <c r="E390" i="12"/>
  <c r="D390" i="12"/>
  <c r="E389" i="12"/>
  <c r="D389" i="12"/>
  <c r="F388" i="12"/>
  <c r="E388" i="12"/>
  <c r="D388" i="12"/>
  <c r="F387" i="12"/>
  <c r="E387" i="12"/>
  <c r="D387" i="12"/>
  <c r="F386" i="12"/>
  <c r="E386" i="12"/>
  <c r="D386" i="12"/>
  <c r="E385" i="12"/>
  <c r="D385" i="12"/>
  <c r="F384" i="12"/>
  <c r="E384" i="12"/>
  <c r="D384" i="12"/>
  <c r="F383" i="12"/>
  <c r="E383" i="12"/>
  <c r="D383" i="12"/>
  <c r="E382" i="12"/>
  <c r="D382" i="12"/>
  <c r="F381" i="12"/>
  <c r="E381" i="12"/>
  <c r="D381" i="12"/>
  <c r="F380" i="12"/>
  <c r="E380" i="12"/>
  <c r="D380" i="12"/>
  <c r="E379" i="12"/>
  <c r="D379" i="12"/>
  <c r="F378" i="12"/>
  <c r="E378" i="12"/>
  <c r="D378" i="12"/>
  <c r="F377" i="12"/>
  <c r="E377" i="12"/>
  <c r="D377" i="12"/>
  <c r="F376" i="12"/>
  <c r="E376" i="12"/>
  <c r="D376" i="12"/>
  <c r="F375" i="12"/>
  <c r="E375" i="12"/>
  <c r="D375" i="12"/>
  <c r="F374" i="12"/>
  <c r="E374" i="12"/>
  <c r="D374" i="12"/>
  <c r="F373" i="12"/>
  <c r="E373" i="12"/>
  <c r="D373" i="12"/>
  <c r="E372" i="12"/>
  <c r="D372" i="12"/>
  <c r="F371" i="12"/>
  <c r="E371" i="12"/>
  <c r="D371" i="12"/>
  <c r="F370" i="12"/>
  <c r="E370" i="12"/>
  <c r="D370" i="12"/>
  <c r="F369" i="12"/>
  <c r="E369" i="12"/>
  <c r="D369" i="12"/>
  <c r="E368" i="12"/>
  <c r="D368" i="12"/>
  <c r="F367" i="12"/>
  <c r="E367" i="12"/>
  <c r="D367" i="12"/>
  <c r="F366" i="12"/>
  <c r="E366" i="12"/>
  <c r="D366" i="12"/>
  <c r="F365" i="12"/>
  <c r="E365" i="12"/>
  <c r="D365" i="12"/>
  <c r="F364" i="12"/>
  <c r="E364" i="12"/>
  <c r="D364" i="12"/>
  <c r="F363" i="12"/>
  <c r="E363" i="12"/>
  <c r="D363" i="12"/>
  <c r="E362" i="12"/>
  <c r="D362" i="12"/>
  <c r="E353" i="12"/>
  <c r="D353" i="12"/>
  <c r="F352" i="12"/>
  <c r="E352" i="12"/>
  <c r="D352" i="12"/>
  <c r="F351" i="12"/>
  <c r="E351" i="12"/>
  <c r="D351" i="12"/>
  <c r="F350" i="12"/>
  <c r="E350" i="12"/>
  <c r="D350" i="12"/>
  <c r="F349" i="12"/>
  <c r="E349" i="12"/>
  <c r="D349" i="12"/>
  <c r="F348" i="12"/>
  <c r="E348" i="12"/>
  <c r="D348" i="12"/>
  <c r="E347" i="12"/>
  <c r="D347" i="12"/>
  <c r="F346" i="12"/>
  <c r="E346" i="12"/>
  <c r="D346" i="12"/>
  <c r="F345" i="12"/>
  <c r="E345" i="12"/>
  <c r="D345" i="12"/>
  <c r="F344" i="12"/>
  <c r="E344" i="12"/>
  <c r="D344" i="12"/>
  <c r="E343" i="12"/>
  <c r="D343" i="12"/>
  <c r="F342" i="12"/>
  <c r="E342" i="12"/>
  <c r="D342" i="12"/>
  <c r="F341" i="12"/>
  <c r="E341" i="12"/>
  <c r="D341" i="12"/>
  <c r="F340" i="12"/>
  <c r="E340" i="12"/>
  <c r="D340" i="12"/>
  <c r="E339" i="12"/>
  <c r="D339" i="12"/>
  <c r="F338" i="12"/>
  <c r="E338" i="12"/>
  <c r="D338" i="12"/>
  <c r="F337" i="12"/>
  <c r="E337" i="12"/>
  <c r="D337" i="12"/>
  <c r="E336" i="12"/>
  <c r="D336" i="12"/>
  <c r="F335" i="12"/>
  <c r="E335" i="12"/>
  <c r="D335" i="12"/>
  <c r="F334" i="12"/>
  <c r="E334" i="12"/>
  <c r="D334" i="12"/>
  <c r="E333" i="12"/>
  <c r="D333" i="12"/>
  <c r="F332" i="12"/>
  <c r="E332" i="12"/>
  <c r="D332" i="12"/>
  <c r="F331" i="12"/>
  <c r="E331" i="12"/>
  <c r="D331" i="12"/>
  <c r="F330" i="12"/>
  <c r="E330" i="12"/>
  <c r="D330" i="12"/>
  <c r="F329" i="12"/>
  <c r="E329" i="12"/>
  <c r="D329" i="12"/>
  <c r="F328" i="12"/>
  <c r="E328" i="12"/>
  <c r="D328" i="12"/>
  <c r="F327" i="12"/>
  <c r="E327" i="12"/>
  <c r="D327" i="12"/>
  <c r="E326" i="12"/>
  <c r="D326" i="12"/>
  <c r="F325" i="12"/>
  <c r="E325" i="12"/>
  <c r="D325" i="12"/>
  <c r="F324" i="12"/>
  <c r="E324" i="12"/>
  <c r="D324" i="12"/>
  <c r="F323" i="12"/>
  <c r="E323" i="12"/>
  <c r="D323" i="12"/>
  <c r="E322" i="12"/>
  <c r="D322" i="12"/>
  <c r="F321" i="12"/>
  <c r="E321" i="12"/>
  <c r="D321" i="12"/>
  <c r="F320" i="12"/>
  <c r="E320" i="12"/>
  <c r="D320" i="12"/>
  <c r="F319" i="12"/>
  <c r="E319" i="12"/>
  <c r="D319" i="12"/>
  <c r="F318" i="12"/>
  <c r="E318" i="12"/>
  <c r="D318" i="12"/>
  <c r="F317" i="12"/>
  <c r="E317" i="12"/>
  <c r="D317" i="12"/>
  <c r="E316" i="12"/>
  <c r="D316" i="12"/>
  <c r="E306" i="12"/>
  <c r="D306" i="12"/>
  <c r="F305" i="12"/>
  <c r="E305" i="12"/>
  <c r="D305" i="12"/>
  <c r="F304" i="12"/>
  <c r="E304" i="12"/>
  <c r="D304" i="12"/>
  <c r="F303" i="12"/>
  <c r="E303" i="12"/>
  <c r="D303" i="12"/>
  <c r="F302" i="12"/>
  <c r="E302" i="12"/>
  <c r="D302" i="12"/>
  <c r="F301" i="12"/>
  <c r="E301" i="12"/>
  <c r="D301" i="12"/>
  <c r="E300" i="12"/>
  <c r="D300" i="12"/>
  <c r="F299" i="12"/>
  <c r="E299" i="12"/>
  <c r="D299" i="12"/>
  <c r="F298" i="12"/>
  <c r="E298" i="12"/>
  <c r="D298" i="12"/>
  <c r="F297" i="12"/>
  <c r="E297" i="12"/>
  <c r="D297" i="12"/>
  <c r="E296" i="12"/>
  <c r="D296" i="12"/>
  <c r="F295" i="12"/>
  <c r="E295" i="12"/>
  <c r="D295" i="12"/>
  <c r="F294" i="12"/>
  <c r="E294" i="12"/>
  <c r="D294" i="12"/>
  <c r="F293" i="12"/>
  <c r="E293" i="12"/>
  <c r="D293" i="12"/>
  <c r="E292" i="12"/>
  <c r="D292" i="12"/>
  <c r="F291" i="12"/>
  <c r="E291" i="12"/>
  <c r="D291" i="12"/>
  <c r="F290" i="12"/>
  <c r="E290" i="12"/>
  <c r="D290" i="12"/>
  <c r="E289" i="12"/>
  <c r="D289" i="12"/>
  <c r="F288" i="12"/>
  <c r="E288" i="12"/>
  <c r="D288" i="12"/>
  <c r="F287" i="12"/>
  <c r="E287" i="12"/>
  <c r="D287" i="12"/>
  <c r="E286" i="12"/>
  <c r="D286" i="12"/>
  <c r="F285" i="12"/>
  <c r="E285" i="12"/>
  <c r="D285" i="12"/>
  <c r="F284" i="12"/>
  <c r="E284" i="12"/>
  <c r="D284" i="12"/>
  <c r="F283" i="12"/>
  <c r="E283" i="12"/>
  <c r="D283" i="12"/>
  <c r="F282" i="12"/>
  <c r="E282" i="12"/>
  <c r="D282" i="12"/>
  <c r="F281" i="12"/>
  <c r="E281" i="12"/>
  <c r="D281" i="12"/>
  <c r="F280" i="12"/>
  <c r="E280" i="12"/>
  <c r="D280" i="12"/>
  <c r="E279" i="12"/>
  <c r="D279" i="12"/>
  <c r="F278" i="12"/>
  <c r="E278" i="12"/>
  <c r="D278" i="12"/>
  <c r="F277" i="12"/>
  <c r="E277" i="12"/>
  <c r="D277" i="12"/>
  <c r="F276" i="12"/>
  <c r="E276" i="12"/>
  <c r="D276" i="12"/>
  <c r="E275" i="12"/>
  <c r="D275" i="12"/>
  <c r="F274" i="12"/>
  <c r="E274" i="12"/>
  <c r="D274" i="12"/>
  <c r="F273" i="12"/>
  <c r="E273" i="12"/>
  <c r="D273" i="12"/>
  <c r="F272" i="12"/>
  <c r="E272" i="12"/>
  <c r="D272" i="12"/>
  <c r="F271" i="12"/>
  <c r="E271" i="12"/>
  <c r="D271" i="12"/>
  <c r="F270" i="12"/>
  <c r="E270" i="12"/>
  <c r="D270" i="12"/>
  <c r="E269" i="12"/>
  <c r="D269" i="12"/>
  <c r="F261" i="12"/>
  <c r="E261" i="12"/>
  <c r="D261" i="12"/>
  <c r="E260" i="12"/>
  <c r="D260" i="12"/>
  <c r="F259" i="12"/>
  <c r="E259" i="12"/>
  <c r="D259" i="12"/>
  <c r="F258" i="12"/>
  <c r="E258" i="12"/>
  <c r="D258" i="12"/>
  <c r="F257" i="12"/>
  <c r="E257" i="12"/>
  <c r="D257" i="12"/>
  <c r="F256" i="12"/>
  <c r="E256" i="12"/>
  <c r="D256" i="12"/>
  <c r="F255" i="12"/>
  <c r="E255" i="12"/>
  <c r="D255" i="12"/>
  <c r="E254" i="12"/>
  <c r="D254" i="12"/>
  <c r="F253" i="12"/>
  <c r="E253" i="12"/>
  <c r="D253" i="12"/>
  <c r="F252" i="12"/>
  <c r="E252" i="12"/>
  <c r="D252" i="12"/>
  <c r="F251" i="12"/>
  <c r="E251" i="12"/>
  <c r="D251" i="12"/>
  <c r="E250" i="12"/>
  <c r="D250" i="12"/>
  <c r="F249" i="12"/>
  <c r="E249" i="12"/>
  <c r="D249" i="12"/>
  <c r="F248" i="12"/>
  <c r="E248" i="12"/>
  <c r="D248" i="12"/>
  <c r="F247" i="12"/>
  <c r="E247" i="12"/>
  <c r="D247" i="12"/>
  <c r="E246" i="12"/>
  <c r="D246" i="12"/>
  <c r="F245" i="12"/>
  <c r="E245" i="12"/>
  <c r="D245" i="12"/>
  <c r="F244" i="12"/>
  <c r="E244" i="12"/>
  <c r="D244" i="12"/>
  <c r="E243" i="12"/>
  <c r="D243" i="12"/>
  <c r="F242" i="12"/>
  <c r="E242" i="12"/>
  <c r="D242" i="12"/>
  <c r="F241" i="12"/>
  <c r="E241" i="12"/>
  <c r="D241" i="12"/>
  <c r="E240" i="12"/>
  <c r="D240" i="12"/>
  <c r="F239" i="12"/>
  <c r="E239" i="12"/>
  <c r="D239" i="12"/>
  <c r="F238" i="12"/>
  <c r="E238" i="12"/>
  <c r="D238" i="12"/>
  <c r="F237" i="12"/>
  <c r="E237" i="12"/>
  <c r="D237" i="12"/>
  <c r="F236" i="12"/>
  <c r="E236" i="12"/>
  <c r="D236" i="12"/>
  <c r="F235" i="12"/>
  <c r="E235" i="12"/>
  <c r="D235" i="12"/>
  <c r="F234" i="12"/>
  <c r="E234" i="12"/>
  <c r="D234" i="12"/>
  <c r="E233" i="12"/>
  <c r="D233" i="12"/>
  <c r="F232" i="12"/>
  <c r="E232" i="12"/>
  <c r="D232" i="12"/>
  <c r="F231" i="12"/>
  <c r="E231" i="12"/>
  <c r="D231" i="12"/>
  <c r="F230" i="12"/>
  <c r="E230" i="12"/>
  <c r="D230" i="12"/>
  <c r="E229" i="12"/>
  <c r="D229" i="12"/>
  <c r="F228" i="12"/>
  <c r="E228" i="12"/>
  <c r="D228" i="12"/>
  <c r="F227" i="12"/>
  <c r="E227" i="12"/>
  <c r="D227" i="12"/>
  <c r="F226" i="12"/>
  <c r="E226" i="12"/>
  <c r="D226" i="12"/>
  <c r="F225" i="12"/>
  <c r="E225" i="12"/>
  <c r="D225" i="12"/>
  <c r="F224" i="12"/>
  <c r="E224" i="12"/>
  <c r="D224" i="12"/>
  <c r="E223" i="12"/>
  <c r="D223" i="12"/>
  <c r="F216" i="12"/>
  <c r="E216" i="12"/>
  <c r="D216" i="12"/>
  <c r="E215" i="12"/>
  <c r="D215" i="12"/>
  <c r="F213" i="12"/>
  <c r="E213" i="12"/>
  <c r="D213" i="12"/>
  <c r="F212" i="12"/>
  <c r="E212" i="12"/>
  <c r="D212" i="12"/>
  <c r="F211" i="12"/>
  <c r="E211" i="12"/>
  <c r="D211" i="12"/>
  <c r="F210" i="12"/>
  <c r="E210" i="12"/>
  <c r="D210" i="12"/>
  <c r="E209" i="12"/>
  <c r="D209" i="12"/>
  <c r="F208" i="12"/>
  <c r="E208" i="12"/>
  <c r="D208" i="12"/>
  <c r="F207" i="12"/>
  <c r="E207" i="12"/>
  <c r="D207" i="12"/>
  <c r="F206" i="12"/>
  <c r="E206" i="12"/>
  <c r="D206" i="12"/>
  <c r="E205" i="12"/>
  <c r="D205" i="12"/>
  <c r="F204" i="12"/>
  <c r="E204" i="12"/>
  <c r="D204" i="12"/>
  <c r="F203" i="12"/>
  <c r="E203" i="12"/>
  <c r="D203" i="12"/>
  <c r="F202" i="12"/>
  <c r="E202" i="12"/>
  <c r="D202" i="12"/>
  <c r="E201" i="12"/>
  <c r="D201" i="12"/>
  <c r="F200" i="12"/>
  <c r="E200" i="12"/>
  <c r="D200" i="12"/>
  <c r="F199" i="12"/>
  <c r="E199" i="12"/>
  <c r="D199" i="12"/>
  <c r="E198" i="12"/>
  <c r="D198" i="12"/>
  <c r="F197" i="12"/>
  <c r="E197" i="12"/>
  <c r="D197" i="12"/>
  <c r="F196" i="12"/>
  <c r="E196" i="12"/>
  <c r="D196" i="12"/>
  <c r="E195" i="12"/>
  <c r="D195" i="12"/>
  <c r="F194" i="12"/>
  <c r="E194" i="12"/>
  <c r="D194" i="12"/>
  <c r="F193" i="12"/>
  <c r="E193" i="12"/>
  <c r="D193" i="12"/>
  <c r="F192" i="12"/>
  <c r="E192" i="12"/>
  <c r="D192" i="12"/>
  <c r="F191" i="12"/>
  <c r="E191" i="12"/>
  <c r="D191" i="12"/>
  <c r="F190" i="12"/>
  <c r="E190" i="12"/>
  <c r="D190" i="12"/>
  <c r="F189" i="12"/>
  <c r="E189" i="12"/>
  <c r="D189" i="12"/>
  <c r="E188" i="12"/>
  <c r="D188" i="12"/>
  <c r="F187" i="12"/>
  <c r="E187" i="12"/>
  <c r="D187" i="12"/>
  <c r="F186" i="12"/>
  <c r="E186" i="12"/>
  <c r="F185" i="12"/>
  <c r="E185" i="12"/>
  <c r="D185" i="12"/>
  <c r="E184" i="12"/>
  <c r="D184" i="12"/>
  <c r="F183" i="12"/>
  <c r="E183" i="12"/>
  <c r="D183" i="12"/>
  <c r="F182" i="12"/>
  <c r="E182" i="12"/>
  <c r="D182" i="12"/>
  <c r="F181" i="12"/>
  <c r="E181" i="12"/>
  <c r="D181" i="12"/>
  <c r="F180" i="12"/>
  <c r="E180" i="12"/>
  <c r="D180" i="12"/>
  <c r="F179" i="12"/>
  <c r="E179" i="12"/>
  <c r="D179" i="12"/>
  <c r="E178" i="12"/>
  <c r="D178" i="12"/>
  <c r="F168" i="12"/>
  <c r="E168" i="12"/>
  <c r="D168" i="12"/>
  <c r="F167" i="12"/>
  <c r="E167" i="12"/>
  <c r="D167" i="12"/>
  <c r="F166" i="12"/>
  <c r="E166" i="12"/>
  <c r="D166" i="12"/>
  <c r="F165" i="12"/>
  <c r="E165" i="12"/>
  <c r="D165" i="12"/>
  <c r="F164" i="12"/>
  <c r="E164" i="12"/>
  <c r="D164" i="12"/>
  <c r="F163" i="12"/>
  <c r="E163" i="12"/>
  <c r="D163" i="12"/>
  <c r="F162" i="12"/>
  <c r="E162" i="12"/>
  <c r="D162" i="12"/>
  <c r="E161" i="12"/>
  <c r="D161" i="12"/>
  <c r="F160" i="12"/>
  <c r="E160" i="12"/>
  <c r="D160" i="12"/>
  <c r="F159" i="12"/>
  <c r="E159" i="12"/>
  <c r="D159" i="12"/>
  <c r="F158" i="12"/>
  <c r="E158" i="12"/>
  <c r="D158" i="12"/>
  <c r="F157" i="12"/>
  <c r="E157" i="12"/>
  <c r="D157" i="12"/>
  <c r="F156" i="12"/>
  <c r="E156" i="12"/>
  <c r="D156" i="12"/>
  <c r="F155" i="12"/>
  <c r="E155" i="12"/>
  <c r="D155" i="12"/>
  <c r="F154" i="12"/>
  <c r="E154" i="12"/>
  <c r="D154" i="12"/>
  <c r="F153" i="12"/>
  <c r="E153" i="12"/>
  <c r="D153" i="12"/>
  <c r="F152" i="12"/>
  <c r="E152" i="12"/>
  <c r="D152" i="12"/>
  <c r="F151" i="12"/>
  <c r="E151" i="12"/>
  <c r="D151" i="12"/>
  <c r="F140" i="12"/>
  <c r="E140" i="12"/>
  <c r="D140" i="12"/>
  <c r="F139" i="12"/>
  <c r="E139" i="12"/>
  <c r="D139" i="12"/>
  <c r="F138" i="12"/>
  <c r="E138" i="12"/>
  <c r="D138" i="12"/>
  <c r="F137" i="12"/>
  <c r="E137" i="12"/>
  <c r="D137" i="12"/>
  <c r="F136" i="12"/>
  <c r="E136" i="12"/>
  <c r="D136" i="12"/>
  <c r="F135" i="12"/>
  <c r="E135" i="12"/>
  <c r="D135" i="12"/>
  <c r="F134" i="12"/>
  <c r="E134" i="12"/>
  <c r="D134" i="12"/>
  <c r="E133" i="12"/>
  <c r="D133" i="12"/>
  <c r="F132" i="12"/>
  <c r="E132" i="12"/>
  <c r="D132" i="12"/>
  <c r="F131" i="12"/>
  <c r="E131" i="12"/>
  <c r="D131" i="12"/>
  <c r="F130" i="12"/>
  <c r="E130" i="12"/>
  <c r="D130" i="12"/>
  <c r="F129" i="12"/>
  <c r="E129" i="12"/>
  <c r="D129" i="12"/>
  <c r="F128" i="12"/>
  <c r="E128" i="12"/>
  <c r="D128" i="12"/>
  <c r="F127" i="12"/>
  <c r="E127" i="12"/>
  <c r="D127" i="12"/>
  <c r="F126" i="12"/>
  <c r="E126" i="12"/>
  <c r="D126" i="12"/>
  <c r="F125" i="12"/>
  <c r="E125" i="12"/>
  <c r="D125" i="12"/>
  <c r="F124" i="12"/>
  <c r="E124" i="12"/>
  <c r="D124" i="12"/>
  <c r="F123" i="12"/>
  <c r="E123" i="12"/>
  <c r="D123" i="12"/>
  <c r="F113" i="12"/>
  <c r="E113" i="12"/>
  <c r="D113" i="12"/>
  <c r="F112" i="12"/>
  <c r="E112" i="12"/>
  <c r="D112" i="12"/>
  <c r="F111" i="12"/>
  <c r="E111" i="12"/>
  <c r="D111" i="12"/>
  <c r="F110" i="12"/>
  <c r="E110" i="12"/>
  <c r="D110" i="12"/>
  <c r="F109" i="12"/>
  <c r="E109" i="12"/>
  <c r="D109" i="12"/>
  <c r="F108" i="12"/>
  <c r="E108" i="12"/>
  <c r="D108" i="12"/>
  <c r="F107" i="12"/>
  <c r="E107" i="12"/>
  <c r="D107" i="12"/>
  <c r="E106" i="12"/>
  <c r="D106" i="12"/>
  <c r="F105" i="12"/>
  <c r="E105" i="12"/>
  <c r="D105" i="12"/>
  <c r="F104" i="12"/>
  <c r="E104" i="12"/>
  <c r="D104" i="12"/>
  <c r="F103" i="12"/>
  <c r="E103" i="12"/>
  <c r="D103" i="12"/>
  <c r="F102" i="12"/>
  <c r="E102" i="12"/>
  <c r="D102" i="12"/>
  <c r="F101" i="12"/>
  <c r="E101" i="12"/>
  <c r="D101" i="12"/>
  <c r="F100" i="12"/>
  <c r="E100" i="12"/>
  <c r="D100" i="12"/>
  <c r="F99" i="12"/>
  <c r="E99" i="12"/>
  <c r="D99" i="12"/>
  <c r="F98" i="12"/>
  <c r="E98" i="12"/>
  <c r="D98" i="12"/>
  <c r="F97" i="12"/>
  <c r="E97" i="12"/>
  <c r="D97" i="12"/>
  <c r="F96" i="12"/>
  <c r="E96" i="12"/>
  <c r="D96" i="12"/>
  <c r="F87" i="12"/>
  <c r="E87" i="12"/>
  <c r="D87" i="12"/>
  <c r="F86" i="12"/>
  <c r="E86" i="12"/>
  <c r="D86" i="12"/>
  <c r="F85" i="12"/>
  <c r="E85" i="12"/>
  <c r="D85" i="12"/>
  <c r="F84" i="12"/>
  <c r="E84" i="12"/>
  <c r="D84" i="12"/>
  <c r="F83" i="12"/>
  <c r="E83" i="12"/>
  <c r="D83" i="12"/>
  <c r="F82" i="12"/>
  <c r="E82" i="12"/>
  <c r="D82" i="12"/>
  <c r="F81" i="12"/>
  <c r="E81" i="12"/>
  <c r="D81" i="12"/>
  <c r="E80" i="12"/>
  <c r="D80" i="12"/>
  <c r="F79" i="12"/>
  <c r="E79" i="12"/>
  <c r="D79" i="12"/>
  <c r="F78" i="12"/>
  <c r="E78" i="12"/>
  <c r="D78" i="12"/>
  <c r="F77" i="12"/>
  <c r="E77" i="12"/>
  <c r="D77" i="12"/>
  <c r="F76" i="12"/>
  <c r="E76" i="12"/>
  <c r="D76" i="12"/>
  <c r="F75" i="12"/>
  <c r="E75" i="12"/>
  <c r="D75" i="12"/>
  <c r="F74" i="12"/>
  <c r="E74" i="12"/>
  <c r="D74" i="12"/>
  <c r="F73" i="12"/>
  <c r="E73" i="12"/>
  <c r="D73" i="12"/>
  <c r="F72" i="12"/>
  <c r="E72" i="12"/>
  <c r="D72" i="12"/>
  <c r="F71" i="12"/>
  <c r="E71" i="12"/>
  <c r="D71" i="12"/>
  <c r="F70" i="12"/>
  <c r="E70" i="12"/>
  <c r="D70" i="12"/>
  <c r="F49" i="12"/>
  <c r="E49" i="12"/>
  <c r="D49" i="12"/>
  <c r="F48" i="12"/>
  <c r="E48" i="12"/>
  <c r="D48" i="12"/>
  <c r="F47" i="12"/>
  <c r="E47" i="12"/>
  <c r="D47" i="12"/>
  <c r="F46" i="12"/>
  <c r="E46" i="12"/>
  <c r="D46" i="12"/>
  <c r="F45" i="12"/>
  <c r="E45" i="12"/>
  <c r="D45" i="12"/>
  <c r="F44" i="12"/>
  <c r="E44" i="12"/>
  <c r="D44" i="12"/>
  <c r="F43" i="12"/>
  <c r="E43" i="12"/>
  <c r="D43" i="12"/>
  <c r="E42" i="12"/>
  <c r="D42" i="12"/>
  <c r="F41" i="12"/>
  <c r="E41" i="12"/>
  <c r="D41" i="12"/>
  <c r="F40" i="12"/>
  <c r="E40" i="12"/>
  <c r="D40" i="12"/>
  <c r="F39" i="12"/>
  <c r="E39" i="12"/>
  <c r="D39" i="12"/>
  <c r="F38" i="12"/>
  <c r="E38" i="12"/>
  <c r="D38" i="12"/>
  <c r="F37" i="12"/>
  <c r="E37" i="12"/>
  <c r="D37" i="12"/>
  <c r="F36" i="12"/>
  <c r="E36" i="12"/>
  <c r="D36" i="12"/>
  <c r="F35" i="12"/>
  <c r="E35" i="12"/>
  <c r="D35" i="12"/>
  <c r="F34" i="12"/>
  <c r="E34" i="12"/>
  <c r="D34" i="12"/>
  <c r="F33" i="12"/>
  <c r="E33" i="12"/>
  <c r="D33" i="12"/>
  <c r="F32" i="12"/>
  <c r="E32" i="12"/>
  <c r="D32" i="12"/>
  <c r="F21" i="12"/>
  <c r="E21" i="12"/>
  <c r="D21" i="12"/>
  <c r="F20" i="12"/>
  <c r="E20" i="12"/>
  <c r="D20" i="12"/>
  <c r="F19" i="12"/>
  <c r="E19" i="12"/>
  <c r="D19" i="12"/>
  <c r="F18" i="12"/>
  <c r="E18" i="12"/>
  <c r="D18" i="12"/>
  <c r="F17" i="12"/>
  <c r="E17" i="12"/>
  <c r="D17" i="12"/>
  <c r="F16" i="12"/>
  <c r="E16" i="12"/>
  <c r="D16" i="12"/>
  <c r="F15" i="12"/>
  <c r="E15" i="12"/>
  <c r="D15" i="12"/>
  <c r="E14" i="12"/>
  <c r="D14" i="12"/>
  <c r="F13" i="12"/>
  <c r="E13" i="12"/>
  <c r="D13" i="12"/>
  <c r="F12" i="12"/>
  <c r="E12" i="12"/>
  <c r="D12" i="12"/>
  <c r="F11" i="12"/>
  <c r="E11" i="12"/>
  <c r="D11" i="12"/>
  <c r="F10" i="12"/>
  <c r="E10" i="12"/>
  <c r="D10" i="12"/>
  <c r="F9" i="12"/>
  <c r="E9" i="12"/>
  <c r="D9" i="12"/>
  <c r="F8" i="12"/>
  <c r="E8" i="12"/>
  <c r="D8" i="12"/>
  <c r="F7" i="12"/>
  <c r="E7" i="12"/>
  <c r="D7" i="12"/>
  <c r="F6" i="12"/>
  <c r="E6" i="12"/>
  <c r="D6" i="12"/>
  <c r="F5" i="12"/>
  <c r="E5" i="12"/>
  <c r="D5" i="12"/>
  <c r="F4" i="12"/>
  <c r="E4" i="12"/>
  <c r="D4" i="12"/>
  <c r="F1513" i="12" l="1"/>
  <c r="F1512" i="12"/>
  <c r="F217" i="12"/>
  <c r="E1065" i="12"/>
  <c r="F1307" i="12"/>
  <c r="E1207" i="12"/>
  <c r="E1307" i="12"/>
  <c r="F1157" i="12"/>
  <c r="E1349" i="12"/>
  <c r="E1157" i="12"/>
  <c r="E1306" i="12"/>
  <c r="F1257" i="12"/>
  <c r="E1156" i="12"/>
  <c r="E1257" i="12"/>
  <c r="E1384" i="12"/>
  <c r="E1256" i="12"/>
  <c r="F1208" i="12"/>
  <c r="E1418" i="12"/>
  <c r="E1208" i="12"/>
  <c r="E1453" i="12"/>
  <c r="E582" i="12"/>
  <c r="E613" i="12"/>
  <c r="E773" i="12"/>
  <c r="E1010" i="12"/>
  <c r="F1556" i="12"/>
  <c r="F1225" i="12"/>
  <c r="F1011" i="12"/>
  <c r="E1035" i="12"/>
  <c r="F1035" i="12"/>
  <c r="E1558" i="12"/>
  <c r="E1052" i="12"/>
  <c r="E1078" i="12"/>
  <c r="E1027" i="12"/>
  <c r="E1103" i="12"/>
  <c r="E1041" i="12"/>
  <c r="F262" i="12"/>
  <c r="E593" i="12"/>
  <c r="F1431" i="12"/>
  <c r="E1557" i="12"/>
  <c r="E1093" i="12"/>
  <c r="F1115" i="12"/>
  <c r="F1511" i="12"/>
  <c r="F1549" i="12"/>
  <c r="F1175" i="12"/>
  <c r="E571" i="12"/>
  <c r="E1529" i="12"/>
  <c r="E1555" i="12"/>
  <c r="E1026" i="12"/>
  <c r="E1043" i="12"/>
  <c r="E1091" i="12"/>
  <c r="E1240" i="12"/>
  <c r="E1125" i="12"/>
  <c r="E1324" i="12"/>
  <c r="E1556" i="12"/>
  <c r="E1012" i="12"/>
  <c r="F972" i="12"/>
  <c r="F1313" i="12"/>
  <c r="F804" i="12"/>
  <c r="E1530" i="12"/>
  <c r="E1531" i="12"/>
  <c r="E1518" i="12"/>
  <c r="F1298" i="12"/>
  <c r="E1013" i="12"/>
  <c r="E1048" i="12"/>
  <c r="E1066" i="12"/>
  <c r="E1068" i="12"/>
  <c r="E1070" i="12"/>
  <c r="E1094" i="12"/>
  <c r="E1113" i="12"/>
  <c r="E1136" i="12"/>
  <c r="E1228" i="12"/>
  <c r="E1018" i="12"/>
  <c r="E1020" i="12"/>
  <c r="E1049" i="12"/>
  <c r="E1051" i="12"/>
  <c r="E1087" i="12"/>
  <c r="E1099" i="12"/>
  <c r="E1101" i="12"/>
  <c r="F1126" i="12"/>
  <c r="E1021" i="12"/>
  <c r="E1040" i="12"/>
  <c r="E1517" i="12"/>
  <c r="E1519" i="12"/>
  <c r="E1520" i="12"/>
  <c r="E1528" i="12"/>
  <c r="F1522" i="12"/>
  <c r="F1515" i="12"/>
  <c r="F1516" i="12"/>
  <c r="F1514" i="12"/>
  <c r="E1537" i="12"/>
  <c r="E1540" i="12"/>
  <c r="E1536" i="12"/>
  <c r="F1539" i="12"/>
  <c r="E1539" i="12"/>
  <c r="F1537" i="12"/>
  <c r="F1538" i="12"/>
  <c r="E1538" i="12"/>
  <c r="F1536" i="12"/>
  <c r="E1489" i="12"/>
  <c r="E1496" i="12"/>
  <c r="E1472" i="12"/>
  <c r="E1465" i="12"/>
  <c r="E1491" i="12"/>
  <c r="F1122" i="12"/>
  <c r="F1134" i="12"/>
  <c r="E1102" i="12"/>
  <c r="E1132" i="12"/>
  <c r="F1145" i="12"/>
  <c r="E1148" i="12"/>
  <c r="E1177" i="12"/>
  <c r="E1369" i="12"/>
  <c r="E1166" i="12"/>
  <c r="E1169" i="12"/>
  <c r="E1186" i="12"/>
  <c r="E1365" i="12"/>
  <c r="E1232" i="12"/>
  <c r="F1229" i="12"/>
  <c r="E1224" i="12"/>
  <c r="F1218" i="12"/>
  <c r="E1216" i="12"/>
  <c r="F1198" i="12"/>
  <c r="F1195" i="12"/>
  <c r="E1173" i="12"/>
  <c r="E1130" i="12"/>
  <c r="F1125" i="12"/>
  <c r="E1121" i="12"/>
  <c r="E1114" i="12"/>
  <c r="E1076" i="12"/>
  <c r="E1074" i="12"/>
  <c r="E1044" i="12"/>
  <c r="E1036" i="12"/>
  <c r="E1024" i="12"/>
  <c r="E1022" i="12"/>
  <c r="E1016" i="12"/>
  <c r="E1014" i="12"/>
  <c r="E1328" i="12"/>
  <c r="F1302" i="12"/>
  <c r="E1296" i="12"/>
  <c r="E1293" i="12"/>
  <c r="E1272" i="12"/>
  <c r="F1269" i="12"/>
  <c r="E1189" i="12"/>
  <c r="F1186" i="12"/>
  <c r="E1393" i="12"/>
  <c r="E1017" i="12"/>
  <c r="E1025" i="12"/>
  <c r="F1036" i="12"/>
  <c r="E1037" i="12"/>
  <c r="E1039" i="12"/>
  <c r="E1045" i="12"/>
  <c r="E1047" i="12"/>
  <c r="E1061" i="12"/>
  <c r="F1062" i="12"/>
  <c r="E1064" i="12"/>
  <c r="E1086" i="12"/>
  <c r="E1090" i="12"/>
  <c r="E1098" i="12"/>
  <c r="E1117" i="12"/>
  <c r="F1119" i="12"/>
  <c r="E1124" i="12"/>
  <c r="E1128" i="12"/>
  <c r="F1138" i="12"/>
  <c r="F1141" i="12"/>
  <c r="E1153" i="12"/>
  <c r="F1171" i="12"/>
  <c r="F1176" i="12"/>
  <c r="E1182" i="12"/>
  <c r="F1190" i="12"/>
  <c r="E1193" i="12"/>
  <c r="F1202" i="12"/>
  <c r="E1205" i="12"/>
  <c r="F1214" i="12"/>
  <c r="F1242" i="12"/>
  <c r="F1245" i="12"/>
  <c r="E1248" i="12"/>
  <c r="E1446" i="12"/>
  <c r="F1114" i="12"/>
  <c r="E1116" i="12"/>
  <c r="F1123" i="12"/>
  <c r="F1130" i="12"/>
  <c r="F1137" i="12"/>
  <c r="E1144" i="12"/>
  <c r="E1149" i="12"/>
  <c r="E1165" i="12"/>
  <c r="F1167" i="12"/>
  <c r="E1174" i="12"/>
  <c r="E1178" i="12"/>
  <c r="F1182" i="12"/>
  <c r="E1185" i="12"/>
  <c r="E1194" i="12"/>
  <c r="E1201" i="12"/>
  <c r="F1203" i="12"/>
  <c r="F1238" i="12"/>
  <c r="E1264" i="12"/>
  <c r="E1340" i="12"/>
  <c r="E1381" i="12"/>
  <c r="E1377" i="12"/>
  <c r="E1361" i="12"/>
  <c r="E1336" i="12"/>
  <c r="F1286" i="12"/>
  <c r="F1275" i="12"/>
  <c r="F1273" i="12"/>
  <c r="E1268" i="12"/>
  <c r="F1265" i="12"/>
  <c r="E1252" i="12"/>
  <c r="F1249" i="12"/>
  <c r="E1244" i="12"/>
  <c r="F1237" i="12"/>
  <c r="E1233" i="12"/>
  <c r="E1229" i="12"/>
  <c r="E1225" i="12"/>
  <c r="E1221" i="12"/>
  <c r="E1217" i="12"/>
  <c r="E1213" i="12"/>
  <c r="E1202" i="12"/>
  <c r="E1198" i="12"/>
  <c r="F1187" i="12"/>
  <c r="F1183" i="12"/>
  <c r="E1176" i="12"/>
  <c r="F1174" i="12"/>
  <c r="F1170" i="12"/>
  <c r="F1166" i="12"/>
  <c r="F1149" i="12"/>
  <c r="E1145" i="12"/>
  <c r="E1141" i="12"/>
  <c r="E1137" i="12"/>
  <c r="E1133" i="12"/>
  <c r="F1129" i="12"/>
  <c r="E1126" i="12"/>
  <c r="E1118" i="12"/>
  <c r="E1097" i="12"/>
  <c r="E1095" i="12"/>
  <c r="E1089" i="12"/>
  <c r="F1087" i="12"/>
  <c r="E1075" i="12"/>
  <c r="E1069" i="12"/>
  <c r="E1062" i="12"/>
  <c r="F1061" i="12"/>
  <c r="E1050" i="12"/>
  <c r="E1046" i="12"/>
  <c r="E1042" i="12"/>
  <c r="E1038" i="12"/>
  <c r="E1023" i="12"/>
  <c r="E1019" i="12"/>
  <c r="E1015" i="12"/>
  <c r="E1011" i="12"/>
  <c r="F1010" i="12"/>
  <c r="E1373" i="12"/>
  <c r="E1348" i="12"/>
  <c r="E1332" i="12"/>
  <c r="F1294" i="12"/>
  <c r="F1282" i="12"/>
  <c r="E1277" i="12"/>
  <c r="E1275" i="12"/>
  <c r="F1241" i="12"/>
  <c r="F1234" i="12"/>
  <c r="F1230" i="12"/>
  <c r="F1226" i="12"/>
  <c r="F1222" i="12"/>
  <c r="F1118" i="12"/>
  <c r="E1120" i="12"/>
  <c r="E1122" i="12"/>
  <c r="F1127" i="12"/>
  <c r="E1129" i="12"/>
  <c r="E1140" i="12"/>
  <c r="F1142" i="12"/>
  <c r="E1152" i="12"/>
  <c r="F1154" i="12"/>
  <c r="E1170" i="12"/>
  <c r="F1178" i="12"/>
  <c r="E1181" i="12"/>
  <c r="E1190" i="12"/>
  <c r="E1197" i="12"/>
  <c r="F1199" i="12"/>
  <c r="E1220" i="12"/>
  <c r="E1236" i="12"/>
  <c r="E1281" i="12"/>
  <c r="E1344" i="12"/>
  <c r="E1285" i="12"/>
  <c r="E1289" i="12"/>
  <c r="E1297" i="12"/>
  <c r="E1301" i="12"/>
  <c r="F1326" i="12"/>
  <c r="E1401" i="12"/>
  <c r="E1409" i="12"/>
  <c r="E1417" i="12"/>
  <c r="E1434" i="12"/>
  <c r="E1442" i="12"/>
  <c r="E1451" i="12"/>
  <c r="E1452" i="12"/>
  <c r="E1450" i="12"/>
  <c r="E1447" i="12"/>
  <c r="E1443" i="12"/>
  <c r="E1439" i="12"/>
  <c r="E1435" i="12"/>
  <c r="E1431" i="12"/>
  <c r="E1427" i="12"/>
  <c r="E1414" i="12"/>
  <c r="E1410" i="12"/>
  <c r="E1406" i="12"/>
  <c r="E1402" i="12"/>
  <c r="E1398" i="12"/>
  <c r="F1395" i="12"/>
  <c r="E1448" i="12"/>
  <c r="E1444" i="12"/>
  <c r="E1440" i="12"/>
  <c r="E1436" i="12"/>
  <c r="E1432" i="12"/>
  <c r="F1429" i="12"/>
  <c r="E1428" i="12"/>
  <c r="E1415" i="12"/>
  <c r="E1411" i="12"/>
  <c r="E1407" i="12"/>
  <c r="E1403" i="12"/>
  <c r="E1399" i="12"/>
  <c r="E1395" i="12"/>
  <c r="F1392" i="12"/>
  <c r="E1383" i="12"/>
  <c r="E1379" i="12"/>
  <c r="E1375" i="12"/>
  <c r="E1371" i="12"/>
  <c r="E1367" i="12"/>
  <c r="E1363" i="12"/>
  <c r="F1360" i="12"/>
  <c r="E1359" i="12"/>
  <c r="E1346" i="12"/>
  <c r="E1342" i="12"/>
  <c r="E1338" i="12"/>
  <c r="E1334" i="12"/>
  <c r="E1330" i="12"/>
  <c r="E1326" i="12"/>
  <c r="F1323" i="12"/>
  <c r="E1302" i="12"/>
  <c r="F1299" i="12"/>
  <c r="E1298" i="12"/>
  <c r="F1295" i="12"/>
  <c r="E1294" i="12"/>
  <c r="F1291" i="12"/>
  <c r="E1290" i="12"/>
  <c r="F1287" i="12"/>
  <c r="E1286" i="12"/>
  <c r="E1282" i="12"/>
  <c r="F1279" i="12"/>
  <c r="E1278" i="12"/>
  <c r="E1274" i="12"/>
  <c r="E1270" i="12"/>
  <c r="E1266" i="12"/>
  <c r="E1254" i="12"/>
  <c r="F1251" i="12"/>
  <c r="E1250" i="12"/>
  <c r="F1247" i="12"/>
  <c r="E1246" i="12"/>
  <c r="E1242" i="12"/>
  <c r="F1239" i="12"/>
  <c r="E1238" i="12"/>
  <c r="F1235" i="12"/>
  <c r="E1234" i="12"/>
  <c r="F1231" i="12"/>
  <c r="E1230" i="12"/>
  <c r="F1227" i="12"/>
  <c r="E1226" i="12"/>
  <c r="F1223" i="12"/>
  <c r="E1222" i="12"/>
  <c r="F1219" i="12"/>
  <c r="E1218" i="12"/>
  <c r="F1215" i="12"/>
  <c r="E1214" i="12"/>
  <c r="E1203" i="12"/>
  <c r="F1200" i="12"/>
  <c r="E1199" i="12"/>
  <c r="F1196" i="12"/>
  <c r="E1195" i="12"/>
  <c r="F1192" i="12"/>
  <c r="E1191" i="12"/>
  <c r="F1188" i="12"/>
  <c r="E1187" i="12"/>
  <c r="E1183" i="12"/>
  <c r="F1180" i="12"/>
  <c r="E1179" i="12"/>
  <c r="E1175" i="12"/>
  <c r="E1171" i="12"/>
  <c r="E1167" i="12"/>
  <c r="E1154" i="12"/>
  <c r="F1151" i="12"/>
  <c r="E1150" i="12"/>
  <c r="F1147" i="12"/>
  <c r="E1146" i="12"/>
  <c r="E1142" i="12"/>
  <c r="F1139" i="12"/>
  <c r="E1138" i="12"/>
  <c r="F1135" i="12"/>
  <c r="E1134" i="12"/>
  <c r="F1131" i="12"/>
  <c r="E1449" i="12"/>
  <c r="E1445" i="12"/>
  <c r="E1441" i="12"/>
  <c r="E1437" i="12"/>
  <c r="E1433" i="12"/>
  <c r="F1430" i="12"/>
  <c r="E1429" i="12"/>
  <c r="E1416" i="12"/>
  <c r="E1412" i="12"/>
  <c r="E1408" i="12"/>
  <c r="E1404" i="12"/>
  <c r="E1400" i="12"/>
  <c r="E1396" i="12"/>
  <c r="E1392" i="12"/>
  <c r="E1380" i="12"/>
  <c r="E1376" i="12"/>
  <c r="E1372" i="12"/>
  <c r="E1368" i="12"/>
  <c r="E1364" i="12"/>
  <c r="F1361" i="12"/>
  <c r="E1360" i="12"/>
  <c r="E1347" i="12"/>
  <c r="E1343" i="12"/>
  <c r="E1339" i="12"/>
  <c r="E1335" i="12"/>
  <c r="E1331" i="12"/>
  <c r="E1327" i="12"/>
  <c r="E1323" i="12"/>
  <c r="F1304" i="12"/>
  <c r="E1303" i="12"/>
  <c r="E1299" i="12"/>
  <c r="E1295" i="12"/>
  <c r="F1292" i="12"/>
  <c r="E1291" i="12"/>
  <c r="F1288" i="12"/>
  <c r="E1287" i="12"/>
  <c r="F1284" i="12"/>
  <c r="E1283" i="12"/>
  <c r="F1280" i="12"/>
  <c r="E1279" i="12"/>
  <c r="F1276" i="12"/>
  <c r="F1272" i="12"/>
  <c r="E1271" i="12"/>
  <c r="F1268" i="12"/>
  <c r="E1267" i="12"/>
  <c r="F1264" i="12"/>
  <c r="E1263" i="12"/>
  <c r="F1252" i="12"/>
  <c r="E1251" i="12"/>
  <c r="F1248" i="12"/>
  <c r="E1247" i="12"/>
  <c r="F1244" i="12"/>
  <c r="E1243" i="12"/>
  <c r="E1239" i="12"/>
  <c r="F1236" i="12"/>
  <c r="E1235" i="12"/>
  <c r="F1232" i="12"/>
  <c r="E1231" i="12"/>
  <c r="E1227" i="12"/>
  <c r="F1224" i="12"/>
  <c r="E1223" i="12"/>
  <c r="F1220" i="12"/>
  <c r="E1219" i="12"/>
  <c r="F1216" i="12"/>
  <c r="E1215" i="12"/>
  <c r="F1205" i="12"/>
  <c r="E1204" i="12"/>
  <c r="E1200" i="12"/>
  <c r="E1196" i="12"/>
  <c r="F1193" i="12"/>
  <c r="E1192" i="12"/>
  <c r="F1189" i="12"/>
  <c r="E1188" i="12"/>
  <c r="F1185" i="12"/>
  <c r="E1184" i="12"/>
  <c r="F1181" i="12"/>
  <c r="E1180" i="12"/>
  <c r="F1177" i="12"/>
  <c r="F1173" i="12"/>
  <c r="E1172" i="12"/>
  <c r="F1169" i="12"/>
  <c r="E1168" i="12"/>
  <c r="F1165" i="12"/>
  <c r="E1164" i="12"/>
  <c r="F1152" i="12"/>
  <c r="E1151" i="12"/>
  <c r="F1148" i="12"/>
  <c r="E1147" i="12"/>
  <c r="F1144" i="12"/>
  <c r="E1143" i="12"/>
  <c r="E1139" i="12"/>
  <c r="F1136" i="12"/>
  <c r="E1135" i="12"/>
  <c r="F1132" i="12"/>
  <c r="E1131" i="12"/>
  <c r="E1127" i="12"/>
  <c r="F1124" i="12"/>
  <c r="E1123" i="12"/>
  <c r="F1120" i="12"/>
  <c r="E1119" i="12"/>
  <c r="F1116" i="12"/>
  <c r="E1115" i="12"/>
  <c r="E1100" i="12"/>
  <c r="E1096" i="12"/>
  <c r="E1092" i="12"/>
  <c r="E1088" i="12"/>
  <c r="E1077" i="12"/>
  <c r="E1073" i="12"/>
  <c r="E1072" i="12"/>
  <c r="E1071" i="12"/>
  <c r="E1067" i="12"/>
  <c r="E1063" i="12"/>
  <c r="F1254" i="12"/>
  <c r="F1266" i="12"/>
  <c r="F1270" i="12"/>
  <c r="F1274" i="12"/>
  <c r="F1277" i="12"/>
  <c r="F1281" i="12"/>
  <c r="F1285" i="12"/>
  <c r="F1289" i="12"/>
  <c r="F1297" i="12"/>
  <c r="F1301" i="12"/>
  <c r="E1325" i="12"/>
  <c r="E1329" i="12"/>
  <c r="E1333" i="12"/>
  <c r="E1337" i="12"/>
  <c r="E1341" i="12"/>
  <c r="E1345" i="12"/>
  <c r="E1358" i="12"/>
  <c r="E1362" i="12"/>
  <c r="E1366" i="12"/>
  <c r="E1370" i="12"/>
  <c r="E1374" i="12"/>
  <c r="E1378" i="12"/>
  <c r="E1382" i="12"/>
  <c r="E1394" i="12"/>
  <c r="E1237" i="12"/>
  <c r="E1241" i="12"/>
  <c r="E1245" i="12"/>
  <c r="E1249" i="12"/>
  <c r="E1253" i="12"/>
  <c r="E1265" i="12"/>
  <c r="E1269" i="12"/>
  <c r="E1273" i="12"/>
  <c r="E1276" i="12"/>
  <c r="E1280" i="12"/>
  <c r="E1284" i="12"/>
  <c r="E1288" i="12"/>
  <c r="E1292" i="12"/>
  <c r="E1300" i="12"/>
  <c r="E1304" i="12"/>
  <c r="F1325" i="12"/>
  <c r="F1358" i="12"/>
  <c r="F1394" i="12"/>
  <c r="E1397" i="12"/>
  <c r="E1405" i="12"/>
  <c r="E1413" i="12"/>
  <c r="F1427" i="12"/>
  <c r="E1430" i="12"/>
  <c r="E1438" i="12"/>
  <c r="E804" i="12"/>
  <c r="E462" i="12"/>
  <c r="E563" i="12"/>
  <c r="E601" i="12"/>
  <c r="F462" i="12"/>
  <c r="E465" i="12"/>
  <c r="E530" i="12"/>
  <c r="E536" i="12"/>
  <c r="E561" i="12"/>
  <c r="E569" i="12"/>
  <c r="E599" i="12"/>
  <c r="E752" i="12"/>
  <c r="E760" i="12"/>
  <c r="E768" i="12"/>
  <c r="E784" i="12"/>
  <c r="F789" i="12"/>
  <c r="E792" i="12"/>
  <c r="E800" i="12"/>
  <c r="F805" i="12"/>
  <c r="E805" i="12"/>
  <c r="E801" i="12"/>
  <c r="E797" i="12"/>
  <c r="E793" i="12"/>
  <c r="F790" i="12"/>
  <c r="E789" i="12"/>
  <c r="F786" i="12"/>
  <c r="E785" i="12"/>
  <c r="F782" i="12"/>
  <c r="E769" i="12"/>
  <c r="E765" i="12"/>
  <c r="E761" i="12"/>
  <c r="E757" i="12"/>
  <c r="E753" i="12"/>
  <c r="F750" i="12"/>
  <c r="E612" i="12"/>
  <c r="E610" i="12"/>
  <c r="E608" i="12"/>
  <c r="E606" i="12"/>
  <c r="F604" i="12"/>
  <c r="E591" i="12"/>
  <c r="E580" i="12"/>
  <c r="E578" i="12"/>
  <c r="E576" i="12"/>
  <c r="E574" i="12"/>
  <c r="F545" i="12"/>
  <c r="F539" i="12"/>
  <c r="F533" i="12"/>
  <c r="E532" i="12"/>
  <c r="E472" i="12"/>
  <c r="E470" i="12"/>
  <c r="F468" i="12"/>
  <c r="E467" i="12"/>
  <c r="F464" i="12"/>
  <c r="E463" i="12"/>
  <c r="F461" i="12"/>
  <c r="E460" i="12"/>
  <c r="E604" i="12"/>
  <c r="E602" i="12"/>
  <c r="E600" i="12"/>
  <c r="E598" i="12"/>
  <c r="E596" i="12"/>
  <c r="E594" i="12"/>
  <c r="E592" i="12"/>
  <c r="E572" i="12"/>
  <c r="E570" i="12"/>
  <c r="E568" i="12"/>
  <c r="E566" i="12"/>
  <c r="E564" i="12"/>
  <c r="E562" i="12"/>
  <c r="E545" i="12"/>
  <c r="E539" i="12"/>
  <c r="E533" i="12"/>
  <c r="F471" i="12"/>
  <c r="E468" i="12"/>
  <c r="E464" i="12"/>
  <c r="E461" i="12"/>
  <c r="E611" i="12"/>
  <c r="E609" i="12"/>
  <c r="E607" i="12"/>
  <c r="E605" i="12"/>
  <c r="E581" i="12"/>
  <c r="E579" i="12"/>
  <c r="E577" i="12"/>
  <c r="E575" i="12"/>
  <c r="F573" i="12"/>
  <c r="E560" i="12"/>
  <c r="F542" i="12"/>
  <c r="F536" i="12"/>
  <c r="F530" i="12"/>
  <c r="E529" i="12"/>
  <c r="E802" i="12"/>
  <c r="E798" i="12"/>
  <c r="E794" i="12"/>
  <c r="E790" i="12"/>
  <c r="F787" i="12"/>
  <c r="E786" i="12"/>
  <c r="F783" i="12"/>
  <c r="E782" i="12"/>
  <c r="E770" i="12"/>
  <c r="E766" i="12"/>
  <c r="E762" i="12"/>
  <c r="E758" i="12"/>
  <c r="E754" i="12"/>
  <c r="F751" i="12"/>
  <c r="E750" i="12"/>
  <c r="E803" i="12"/>
  <c r="E799" i="12"/>
  <c r="F796" i="12"/>
  <c r="E795" i="12"/>
  <c r="E791" i="12"/>
  <c r="F788" i="12"/>
  <c r="E787" i="12"/>
  <c r="F784" i="12"/>
  <c r="E783" i="12"/>
  <c r="E771" i="12"/>
  <c r="E767" i="12"/>
  <c r="E763" i="12"/>
  <c r="E759" i="12"/>
  <c r="E755" i="12"/>
  <c r="F752" i="12"/>
  <c r="E751" i="12"/>
  <c r="F465" i="12"/>
  <c r="E469" i="12"/>
  <c r="E471" i="12"/>
  <c r="E542" i="12"/>
  <c r="E567" i="12"/>
  <c r="E597" i="12"/>
  <c r="F469" i="12"/>
  <c r="E565" i="12"/>
  <c r="E573" i="12"/>
  <c r="E595" i="12"/>
  <c r="E603" i="12"/>
  <c r="F753" i="12"/>
  <c r="E756" i="12"/>
  <c r="E764" i="12"/>
  <c r="E772" i="12"/>
  <c r="F785" i="12"/>
  <c r="E788" i="12"/>
  <c r="E796" i="12"/>
  <c r="E1486" i="12"/>
  <c r="E1467" i="12"/>
  <c r="F1465" i="12"/>
  <c r="E1471" i="12"/>
  <c r="E1478" i="12"/>
  <c r="F1484" i="12"/>
  <c r="F1489" i="12"/>
  <c r="E1495" i="12"/>
  <c r="E1468" i="12"/>
  <c r="F1471" i="12"/>
  <c r="E1473" i="12"/>
  <c r="E1477" i="12"/>
  <c r="E1483" i="12"/>
  <c r="E1487" i="12"/>
  <c r="E1492" i="12"/>
  <c r="F1495" i="12"/>
  <c r="E1497" i="12"/>
  <c r="F1477" i="12"/>
  <c r="F1497" i="12"/>
  <c r="F1479" i="12"/>
  <c r="F1486" i="12"/>
  <c r="F1475" i="12"/>
  <c r="F1474" i="12"/>
  <c r="E1466" i="12"/>
  <c r="F1467" i="12"/>
  <c r="F1472" i="12"/>
  <c r="E1475" i="12"/>
  <c r="E1480" i="12"/>
  <c r="E1485" i="12"/>
  <c r="E1490" i="12"/>
  <c r="F1491" i="12"/>
  <c r="F1496" i="12"/>
  <c r="E1499" i="12"/>
  <c r="F1466" i="12"/>
  <c r="E1469" i="12"/>
  <c r="E1474" i="12"/>
  <c r="E1479" i="12"/>
  <c r="E1484" i="12"/>
  <c r="F1485" i="12"/>
  <c r="F1490" i="12"/>
  <c r="E1493" i="12"/>
  <c r="E1498" i="12"/>
  <c r="F1473" i="12"/>
  <c r="F1478" i="12"/>
  <c r="E1481" i="12"/>
  <c r="F353" i="12" l="1"/>
  <c r="F447" i="12"/>
  <c r="F306" i="12"/>
  <c r="F399" i="12"/>
  <c r="F1557" i="12"/>
  <c r="F260" i="12"/>
  <c r="F215" i="12"/>
  <c r="F754" i="12"/>
  <c r="F449" i="12"/>
  <c r="F355" i="12"/>
  <c r="F401" i="12"/>
  <c r="F308" i="12"/>
  <c r="F1558" i="12"/>
  <c r="F1327" i="12"/>
  <c r="F1396" i="12"/>
  <c r="F1555" i="12"/>
  <c r="F1362" i="12"/>
  <c r="F801" i="12"/>
  <c r="F793" i="12"/>
  <c r="F792" i="12"/>
  <c r="F794" i="12"/>
  <c r="F791" i="12"/>
  <c r="F798" i="12"/>
  <c r="F800" i="12"/>
  <c r="F795" i="12"/>
  <c r="F802" i="12"/>
  <c r="F799" i="12"/>
  <c r="F803" i="12"/>
  <c r="F797" i="12"/>
  <c r="F1480" i="12"/>
  <c r="F1492" i="12"/>
  <c r="F1498" i="12"/>
  <c r="F1468" i="12"/>
  <c r="F437" i="12" l="1"/>
  <c r="F343" i="12"/>
  <c r="F389" i="12"/>
  <c r="F296" i="12"/>
  <c r="F250" i="12"/>
  <c r="F205" i="12"/>
  <c r="F1063" i="12"/>
  <c r="F1088" i="12"/>
  <c r="F1037" i="12"/>
  <c r="F1012" i="12"/>
  <c r="F1051" i="12"/>
  <c r="F1026" i="12"/>
  <c r="F1102" i="12"/>
  <c r="F1077" i="12"/>
  <c r="F1432" i="12"/>
  <c r="F1363" i="12"/>
  <c r="F1328" i="12"/>
  <c r="F1397" i="12"/>
  <c r="F1064" i="12"/>
  <c r="F1089" i="12"/>
  <c r="F1038" i="12"/>
  <c r="F1013" i="12"/>
  <c r="F1469" i="12"/>
  <c r="F1493" i="12"/>
  <c r="F1499" i="12"/>
  <c r="F1481" i="12"/>
  <c r="F1487" i="12"/>
  <c r="F416" i="12" l="1"/>
  <c r="F275" i="12"/>
  <c r="F368" i="12"/>
  <c r="F322" i="12"/>
  <c r="F755" i="12"/>
  <c r="F393" i="12"/>
  <c r="F347" i="12"/>
  <c r="F300" i="12"/>
  <c r="F441" i="12"/>
  <c r="F223" i="12"/>
  <c r="F229" i="12"/>
  <c r="F254" i="12"/>
  <c r="F209" i="12"/>
  <c r="F184" i="12"/>
  <c r="F1364" i="12"/>
  <c r="F1329" i="12"/>
  <c r="F1398" i="12"/>
  <c r="F1433" i="12"/>
  <c r="F1090" i="12"/>
  <c r="F1065" i="12"/>
  <c r="F1014" i="12"/>
  <c r="F1039" i="12"/>
  <c r="F756" i="12"/>
  <c r="F106" i="12" l="1"/>
  <c r="F161" i="12"/>
  <c r="F80" i="12"/>
  <c r="F133" i="12"/>
  <c r="F410" i="12"/>
  <c r="F362" i="12"/>
  <c r="F316" i="12"/>
  <c r="F269" i="12"/>
  <c r="F279" i="12"/>
  <c r="F420" i="12"/>
  <c r="F372" i="12"/>
  <c r="F326" i="12"/>
  <c r="F467" i="12"/>
  <c r="F42" i="12"/>
  <c r="F233" i="12"/>
  <c r="F188" i="12"/>
  <c r="F178" i="12"/>
  <c r="F14" i="12"/>
  <c r="F1399" i="12"/>
  <c r="F1434" i="12"/>
  <c r="F1365" i="12"/>
  <c r="F1330" i="12"/>
  <c r="F1040" i="12"/>
  <c r="F1015" i="12"/>
  <c r="F1091" i="12"/>
  <c r="F1066" i="12"/>
  <c r="F1312" i="12"/>
  <c r="F502" i="12" l="1"/>
  <c r="F494" i="12"/>
  <c r="F486" i="12"/>
  <c r="F478" i="12"/>
  <c r="F532" i="12"/>
  <c r="F529" i="12"/>
  <c r="F286" i="12"/>
  <c r="F333" i="12"/>
  <c r="F427" i="12"/>
  <c r="F379" i="12"/>
  <c r="F240" i="12"/>
  <c r="F470" i="12"/>
  <c r="F611" i="12"/>
  <c r="F463" i="12"/>
  <c r="F460" i="12"/>
  <c r="F195" i="12"/>
  <c r="F1400" i="12"/>
  <c r="F1366" i="12"/>
  <c r="F1331" i="12"/>
  <c r="F1435" i="12"/>
  <c r="F1092" i="12"/>
  <c r="F1067" i="12"/>
  <c r="F1016" i="12"/>
  <c r="F1041" i="12"/>
  <c r="F771" i="12"/>
  <c r="F430" i="12" l="1"/>
  <c r="F382" i="12"/>
  <c r="F336" i="12"/>
  <c r="F289" i="12"/>
  <c r="F560" i="12"/>
  <c r="F591" i="12"/>
  <c r="F708" i="12"/>
  <c r="F643" i="12"/>
  <c r="F738" i="12"/>
  <c r="F676" i="12"/>
  <c r="F544" i="12"/>
  <c r="F538" i="12"/>
  <c r="F535" i="12"/>
  <c r="F541" i="12"/>
  <c r="F246" i="12"/>
  <c r="F243" i="12"/>
  <c r="F198" i="12"/>
  <c r="F580" i="12"/>
  <c r="F1401" i="12"/>
  <c r="F1367" i="12"/>
  <c r="F1332" i="12"/>
  <c r="F1436" i="12"/>
  <c r="F1042" i="12"/>
  <c r="F1093" i="12"/>
  <c r="F1017" i="12"/>
  <c r="F1068" i="12"/>
  <c r="F757" i="12"/>
  <c r="F433" i="12" l="1"/>
  <c r="F385" i="12"/>
  <c r="F339" i="12"/>
  <c r="F292" i="12"/>
  <c r="F719" i="12"/>
  <c r="F623" i="12"/>
  <c r="F656" i="12"/>
  <c r="F688" i="12"/>
  <c r="F561" i="12"/>
  <c r="F592" i="12"/>
  <c r="F201" i="12"/>
  <c r="F1333" i="12"/>
  <c r="F1437" i="12"/>
  <c r="F1402" i="12"/>
  <c r="F1368" i="12"/>
  <c r="F1069" i="12"/>
  <c r="F1043" i="12"/>
  <c r="F1018" i="12"/>
  <c r="F1094" i="12"/>
  <c r="F758" i="12"/>
  <c r="F593" i="12" l="1"/>
  <c r="F562" i="12"/>
  <c r="F689" i="12"/>
  <c r="F624" i="12"/>
  <c r="F720" i="12"/>
  <c r="F657" i="12"/>
  <c r="F1369" i="12"/>
  <c r="F1438" i="12"/>
  <c r="F1334" i="12"/>
  <c r="F1403" i="12"/>
  <c r="F1019" i="12"/>
  <c r="F1070" i="12"/>
  <c r="F1044" i="12"/>
  <c r="F1095" i="12"/>
  <c r="F759" i="12"/>
  <c r="F690" i="12" l="1"/>
  <c r="F721" i="12"/>
  <c r="F658" i="12"/>
  <c r="F625" i="12"/>
  <c r="F563" i="12"/>
  <c r="F594" i="12"/>
  <c r="F1404" i="12"/>
  <c r="F1370" i="12"/>
  <c r="F1439" i="12"/>
  <c r="F1335" i="12"/>
  <c r="F1071" i="12"/>
  <c r="F1020" i="12"/>
  <c r="F1096" i="12"/>
  <c r="F1045" i="12"/>
  <c r="F760" i="12"/>
  <c r="F722" i="12" l="1"/>
  <c r="F691" i="12"/>
  <c r="F626" i="12"/>
  <c r="F659" i="12"/>
  <c r="F595" i="12"/>
  <c r="F564" i="12"/>
  <c r="F1336" i="12"/>
  <c r="F1440" i="12"/>
  <c r="F1405" i="12"/>
  <c r="F1371" i="12"/>
  <c r="F1529" i="12"/>
  <c r="F1528" i="12"/>
  <c r="F1530" i="12"/>
  <c r="F1531" i="12"/>
  <c r="F761" i="12"/>
  <c r="F596" i="12" l="1"/>
  <c r="F627" i="12"/>
  <c r="F660" i="12"/>
  <c r="F692" i="12"/>
  <c r="F723" i="12"/>
  <c r="F565" i="12"/>
  <c r="F1027" i="12"/>
  <c r="F1052" i="12"/>
  <c r="F1078" i="12"/>
  <c r="F1103" i="12"/>
  <c r="F1372" i="12"/>
  <c r="F1406" i="12"/>
  <c r="F1337" i="12"/>
  <c r="F1441" i="12"/>
  <c r="F1341" i="12"/>
  <c r="F1445" i="12"/>
  <c r="F1410" i="12"/>
  <c r="F1376" i="12"/>
  <c r="F1046" i="12"/>
  <c r="F1072" i="12"/>
  <c r="F1021" i="12"/>
  <c r="F1097" i="12"/>
  <c r="F762" i="12"/>
  <c r="F628" i="12" l="1"/>
  <c r="F661" i="12"/>
  <c r="F693" i="12"/>
  <c r="F724" i="12"/>
  <c r="F1315" i="12"/>
  <c r="F1314" i="12"/>
  <c r="F1442" i="12"/>
  <c r="F1373" i="12"/>
  <c r="F1338" i="12"/>
  <c r="F1407" i="12"/>
  <c r="F1047" i="12"/>
  <c r="F1022" i="12"/>
  <c r="F1098" i="12"/>
  <c r="F1073" i="12"/>
  <c r="F763" i="12"/>
  <c r="F597" i="12" l="1"/>
  <c r="F1319" i="12"/>
  <c r="F1316" i="12"/>
  <c r="F1318" i="12"/>
  <c r="F1317" i="12"/>
  <c r="F566" i="12"/>
  <c r="F1339" i="12"/>
  <c r="F1408" i="12"/>
  <c r="F1374" i="12"/>
  <c r="F1443" i="12"/>
  <c r="F1048" i="12"/>
  <c r="F1023" i="12"/>
  <c r="F1074" i="12"/>
  <c r="F1099" i="12"/>
  <c r="F764" i="12"/>
  <c r="F662" i="12" l="1"/>
  <c r="F694" i="12"/>
  <c r="F629" i="12"/>
  <c r="F725" i="12"/>
  <c r="F598" i="12"/>
  <c r="F567" i="12"/>
  <c r="F1409" i="12"/>
  <c r="F1375" i="12"/>
  <c r="F1340" i="12"/>
  <c r="F1444" i="12"/>
  <c r="F1100" i="12"/>
  <c r="F1075" i="12"/>
  <c r="F1024" i="12"/>
  <c r="F1049" i="12"/>
  <c r="F765" i="12"/>
  <c r="F568" i="12" l="1"/>
  <c r="F599" i="12"/>
  <c r="F726" i="12"/>
  <c r="F695" i="12"/>
  <c r="F630" i="12"/>
  <c r="F663" i="12"/>
  <c r="F1377" i="12"/>
  <c r="F1446" i="12"/>
  <c r="F1342" i="12"/>
  <c r="F1411" i="12"/>
  <c r="F1025" i="12"/>
  <c r="F1050" i="12"/>
  <c r="F1101" i="12"/>
  <c r="F1076" i="12"/>
  <c r="F766" i="12"/>
  <c r="F727" i="12" l="1"/>
  <c r="F664" i="12"/>
  <c r="F696" i="12"/>
  <c r="F631" i="12"/>
  <c r="F600" i="12"/>
  <c r="F569" i="12"/>
  <c r="F1263" i="12"/>
  <c r="F1213" i="12"/>
  <c r="F1113" i="12"/>
  <c r="F1164" i="12"/>
  <c r="F1343" i="12"/>
  <c r="F1447" i="12"/>
  <c r="F1378" i="12"/>
  <c r="F1412" i="12"/>
  <c r="F1517" i="12"/>
  <c r="F1519" i="12"/>
  <c r="F1520" i="12"/>
  <c r="F1518" i="12"/>
  <c r="F767" i="12"/>
  <c r="F570" i="12" l="1"/>
  <c r="F601" i="12"/>
  <c r="F728" i="12"/>
  <c r="F665" i="12"/>
  <c r="F632" i="12"/>
  <c r="F697" i="12"/>
  <c r="F1413" i="12"/>
  <c r="F1344" i="12"/>
  <c r="F1379" i="12"/>
  <c r="F1448" i="12"/>
  <c r="F1217" i="12"/>
  <c r="F1168" i="12"/>
  <c r="F1117" i="12"/>
  <c r="F1267" i="12"/>
  <c r="F768" i="12"/>
  <c r="F666" i="12" l="1"/>
  <c r="F698" i="12"/>
  <c r="F633" i="12"/>
  <c r="F729" i="12"/>
  <c r="F602" i="12"/>
  <c r="F571" i="12"/>
  <c r="F710" i="12"/>
  <c r="F678" i="12"/>
  <c r="F741" i="12"/>
  <c r="F645" i="12"/>
  <c r="F1121" i="12"/>
  <c r="F1221" i="12"/>
  <c r="F1271" i="12"/>
  <c r="F1172" i="12"/>
  <c r="F1201" i="12"/>
  <c r="F1300" i="12"/>
  <c r="F1150" i="12"/>
  <c r="F1250" i="12"/>
  <c r="F1345" i="12"/>
  <c r="F1380" i="12"/>
  <c r="F1414" i="12"/>
  <c r="F1449" i="12"/>
  <c r="F769" i="12"/>
  <c r="F582" i="12"/>
  <c r="F730" i="12" l="1"/>
  <c r="F699" i="12"/>
  <c r="F667" i="12"/>
  <c r="F634" i="12"/>
  <c r="F603" i="12"/>
  <c r="F572" i="12"/>
  <c r="F1306" i="12"/>
  <c r="F1207" i="12"/>
  <c r="F1156" i="12"/>
  <c r="F1256" i="12"/>
  <c r="F613" i="12"/>
  <c r="F1381" i="12"/>
  <c r="F1346" i="12"/>
  <c r="F1415" i="12"/>
  <c r="F1450" i="12"/>
  <c r="F1204" i="12"/>
  <c r="F1303" i="12"/>
  <c r="F1253" i="12"/>
  <c r="F1153" i="12"/>
  <c r="F1184" i="12"/>
  <c r="F1283" i="12"/>
  <c r="F1233" i="12"/>
  <c r="F1133" i="12"/>
  <c r="F1278" i="12"/>
  <c r="F1179" i="12"/>
  <c r="F1228" i="12"/>
  <c r="F1128" i="12"/>
  <c r="F773" i="12"/>
  <c r="F770" i="12"/>
  <c r="F731" i="12" l="1"/>
  <c r="F635" i="12"/>
  <c r="F700" i="12"/>
  <c r="F668" i="12"/>
  <c r="F574" i="12"/>
  <c r="F605" i="12"/>
  <c r="F1290" i="12"/>
  <c r="F1191" i="12"/>
  <c r="F1240" i="12"/>
  <c r="F1140" i="12"/>
  <c r="F1359" i="12"/>
  <c r="F1393" i="12"/>
  <c r="F1428" i="12"/>
  <c r="F1324" i="12"/>
  <c r="F1347" i="12"/>
  <c r="F1451" i="12"/>
  <c r="F1416" i="12"/>
  <c r="F1382" i="12"/>
  <c r="F772" i="12"/>
  <c r="F670" i="12" l="1"/>
  <c r="F637" i="12"/>
  <c r="F702" i="12"/>
  <c r="F733" i="12"/>
  <c r="F606" i="12"/>
  <c r="F575" i="12"/>
  <c r="F1418" i="12"/>
  <c r="F1384" i="12"/>
  <c r="F1349" i="12"/>
  <c r="F1453" i="12"/>
  <c r="F1452" i="12"/>
  <c r="F1417" i="12"/>
  <c r="F1383" i="12"/>
  <c r="F1348" i="12"/>
  <c r="F1293" i="12"/>
  <c r="F1243" i="12"/>
  <c r="F1194" i="12"/>
  <c r="F1143" i="12"/>
  <c r="F576" i="12" l="1"/>
  <c r="F607" i="12"/>
  <c r="F734" i="12"/>
  <c r="F703" i="12"/>
  <c r="F638" i="12"/>
  <c r="F671" i="12"/>
  <c r="F1246" i="12"/>
  <c r="F1146" i="12"/>
  <c r="F1296" i="12"/>
  <c r="F1197" i="12"/>
  <c r="F577" i="12" l="1"/>
  <c r="F735" i="12"/>
  <c r="F704" i="12"/>
  <c r="F639" i="12"/>
  <c r="F672" i="12"/>
  <c r="F608" i="12"/>
  <c r="F581" i="12" l="1"/>
  <c r="F578" i="12"/>
  <c r="F610" i="12"/>
  <c r="F609" i="12"/>
  <c r="F640" i="12"/>
  <c r="F736" i="12"/>
  <c r="F705" i="12"/>
  <c r="F673" i="12"/>
  <c r="F579" i="12" l="1"/>
  <c r="F706" i="12"/>
  <c r="F674" i="12"/>
  <c r="F641" i="12"/>
  <c r="F737" i="12"/>
  <c r="F612" i="12"/>
  <c r="F677" i="12" l="1"/>
  <c r="F740" i="12"/>
  <c r="F709" i="12"/>
  <c r="F644" i="12"/>
  <c r="F642" i="12"/>
  <c r="F675" i="12"/>
  <c r="F707" i="12"/>
  <c r="F739" i="12"/>
</calcChain>
</file>

<file path=xl/sharedStrings.xml><?xml version="1.0" encoding="utf-8"?>
<sst xmlns="http://schemas.openxmlformats.org/spreadsheetml/2006/main" count="6105" uniqueCount="1835">
  <si>
    <t>REF</t>
  </si>
  <si>
    <t>Valor</t>
  </si>
  <si>
    <t>1099P</t>
  </si>
  <si>
    <t>Óculos</t>
  </si>
  <si>
    <t>Lente Compatível com:</t>
  </si>
  <si>
    <t>Viseira Reta 0.8 Compatível com:</t>
  </si>
  <si>
    <t>Acessório Compatível com:</t>
  </si>
  <si>
    <t>1728C</t>
  </si>
  <si>
    <t>1728F</t>
  </si>
  <si>
    <t>1691C</t>
  </si>
  <si>
    <t>Qtd</t>
  </si>
  <si>
    <t>CA</t>
  </si>
  <si>
    <t>IR</t>
  </si>
  <si>
    <t>CR</t>
  </si>
  <si>
    <t>DO</t>
  </si>
  <si>
    <t>Total</t>
  </si>
  <si>
    <t>COR</t>
  </si>
  <si>
    <t>QTD</t>
  </si>
  <si>
    <t>Grupo</t>
  </si>
  <si>
    <t>Viseira Injetada 2.2</t>
  </si>
  <si>
    <t>1639C</t>
  </si>
  <si>
    <t>1639F</t>
  </si>
  <si>
    <t>1643C</t>
  </si>
  <si>
    <t>1643F</t>
  </si>
  <si>
    <t>1644C</t>
  </si>
  <si>
    <t>1644F</t>
  </si>
  <si>
    <t>1646C</t>
  </si>
  <si>
    <t>1646F</t>
  </si>
  <si>
    <t>1647C</t>
  </si>
  <si>
    <t>1647F</t>
  </si>
  <si>
    <t>1659C</t>
  </si>
  <si>
    <t>1659F</t>
  </si>
  <si>
    <t>1662C</t>
  </si>
  <si>
    <t>1662F</t>
  </si>
  <si>
    <t>1663C</t>
  </si>
  <si>
    <t>1663F</t>
  </si>
  <si>
    <t>1664C</t>
  </si>
  <si>
    <t>1664F</t>
  </si>
  <si>
    <t>1667C</t>
  </si>
  <si>
    <t>1667F</t>
  </si>
  <si>
    <t>1691F</t>
  </si>
  <si>
    <t>1692C</t>
  </si>
  <si>
    <t>1692F</t>
  </si>
  <si>
    <t>1695C</t>
  </si>
  <si>
    <t>1695F</t>
  </si>
  <si>
    <t>1703C</t>
  </si>
  <si>
    <t>1703F</t>
  </si>
  <si>
    <t>1704C</t>
  </si>
  <si>
    <t>1704F</t>
  </si>
  <si>
    <t>1706C</t>
  </si>
  <si>
    <t>1706F</t>
  </si>
  <si>
    <t>1707C</t>
  </si>
  <si>
    <t>1707F</t>
  </si>
  <si>
    <t>1708C</t>
  </si>
  <si>
    <t>1708F</t>
  </si>
  <si>
    <t>1709C</t>
  </si>
  <si>
    <t>1709F</t>
  </si>
  <si>
    <t>1710C</t>
  </si>
  <si>
    <t>1710F</t>
  </si>
  <si>
    <t>1714C</t>
  </si>
  <si>
    <t>1714F</t>
  </si>
  <si>
    <t>1717C</t>
  </si>
  <si>
    <t>1717F</t>
  </si>
  <si>
    <t>1723C</t>
  </si>
  <si>
    <t>1723F</t>
  </si>
  <si>
    <t>1731C</t>
  </si>
  <si>
    <t>1731F</t>
  </si>
  <si>
    <t>1735C</t>
  </si>
  <si>
    <t>1735CA</t>
  </si>
  <si>
    <t>1735CR</t>
  </si>
  <si>
    <t>1735DO</t>
  </si>
  <si>
    <t>1735F</t>
  </si>
  <si>
    <t>1735IR</t>
  </si>
  <si>
    <t>1736C</t>
  </si>
  <si>
    <t>1736CA</t>
  </si>
  <si>
    <t>1736CR</t>
  </si>
  <si>
    <t>1736DO</t>
  </si>
  <si>
    <t>1736F</t>
  </si>
  <si>
    <t>1736IR</t>
  </si>
  <si>
    <t>1639CA</t>
  </si>
  <si>
    <t>1639CR</t>
  </si>
  <si>
    <t>1639DO</t>
  </si>
  <si>
    <t>1639IR</t>
  </si>
  <si>
    <t>1643CA</t>
  </si>
  <si>
    <t>1643CR</t>
  </si>
  <si>
    <t>1643DO</t>
  </si>
  <si>
    <t>1643IR</t>
  </si>
  <si>
    <t>1644CA</t>
  </si>
  <si>
    <t>1644CR</t>
  </si>
  <si>
    <t>1644DO</t>
  </si>
  <si>
    <t>1644IR</t>
  </si>
  <si>
    <t>1646CA</t>
  </si>
  <si>
    <t>1646CR</t>
  </si>
  <si>
    <t>1646DO</t>
  </si>
  <si>
    <t>1646IR</t>
  </si>
  <si>
    <t>1647CA</t>
  </si>
  <si>
    <t>1647CR</t>
  </si>
  <si>
    <t>1647DO</t>
  </si>
  <si>
    <t>1647IR</t>
  </si>
  <si>
    <t>1659CA</t>
  </si>
  <si>
    <t>1659CR</t>
  </si>
  <si>
    <t>1659DO</t>
  </si>
  <si>
    <t>1659IR</t>
  </si>
  <si>
    <t>1662CA</t>
  </si>
  <si>
    <t>1662CR</t>
  </si>
  <si>
    <t>1662DO</t>
  </si>
  <si>
    <t>1662IR</t>
  </si>
  <si>
    <t>1663CA</t>
  </si>
  <si>
    <t>1663CR</t>
  </si>
  <si>
    <t>1663DO</t>
  </si>
  <si>
    <t>1663IR</t>
  </si>
  <si>
    <t>1664CA</t>
  </si>
  <si>
    <t>1664CR</t>
  </si>
  <si>
    <t>1664DO</t>
  </si>
  <si>
    <t>1664IR</t>
  </si>
  <si>
    <t>1667CA</t>
  </si>
  <si>
    <t>1667CR</t>
  </si>
  <si>
    <t>1667DO</t>
  </si>
  <si>
    <t>1667IR</t>
  </si>
  <si>
    <t>1691CA</t>
  </si>
  <si>
    <t>1691CR</t>
  </si>
  <si>
    <t>1691DO</t>
  </si>
  <si>
    <t>1691IR</t>
  </si>
  <si>
    <t>1692CA</t>
  </si>
  <si>
    <t>1692CR</t>
  </si>
  <si>
    <t>1692DO</t>
  </si>
  <si>
    <t>1692IR</t>
  </si>
  <si>
    <t>1695CA</t>
  </si>
  <si>
    <t>1695CR</t>
  </si>
  <si>
    <t>1695DO</t>
  </si>
  <si>
    <t>1695IR</t>
  </si>
  <si>
    <t>1703CA</t>
  </si>
  <si>
    <t>1703CR</t>
  </si>
  <si>
    <t>1703DO</t>
  </si>
  <si>
    <t>1703IR</t>
  </si>
  <si>
    <t>1704CA</t>
  </si>
  <si>
    <t>1704CR</t>
  </si>
  <si>
    <t>1704DO</t>
  </si>
  <si>
    <t>1704IR</t>
  </si>
  <si>
    <t>1706CA</t>
  </si>
  <si>
    <t>1706CR</t>
  </si>
  <si>
    <t>1706DO</t>
  </si>
  <si>
    <t>1706IR</t>
  </si>
  <si>
    <t>1707CA</t>
  </si>
  <si>
    <t>1707CR</t>
  </si>
  <si>
    <t>1707DO</t>
  </si>
  <si>
    <t>1707IR</t>
  </si>
  <si>
    <t>1708CA</t>
  </si>
  <si>
    <t>1708CR</t>
  </si>
  <si>
    <t>1708DO</t>
  </si>
  <si>
    <t>1708IR</t>
  </si>
  <si>
    <t>1709CA</t>
  </si>
  <si>
    <t>1709CR</t>
  </si>
  <si>
    <t>1709DO</t>
  </si>
  <si>
    <t>1709IR</t>
  </si>
  <si>
    <t>1710CA</t>
  </si>
  <si>
    <t>1710CR</t>
  </si>
  <si>
    <t>1710DO</t>
  </si>
  <si>
    <t>1710IR</t>
  </si>
  <si>
    <t>1714CA</t>
  </si>
  <si>
    <t>1714CR</t>
  </si>
  <si>
    <t>1714DO</t>
  </si>
  <si>
    <t>1714IR</t>
  </si>
  <si>
    <t>1717CA</t>
  </si>
  <si>
    <t>1717CR</t>
  </si>
  <si>
    <t>1717DO</t>
  </si>
  <si>
    <t>1717IR</t>
  </si>
  <si>
    <t>1723CA</t>
  </si>
  <si>
    <t>1723CR</t>
  </si>
  <si>
    <t>1723DO</t>
  </si>
  <si>
    <t>1723IR</t>
  </si>
  <si>
    <t>1728CA</t>
  </si>
  <si>
    <t>1728CR</t>
  </si>
  <si>
    <t>1728DO</t>
  </si>
  <si>
    <t>1728IR</t>
  </si>
  <si>
    <t>1731CA</t>
  </si>
  <si>
    <t>1731CR</t>
  </si>
  <si>
    <t>Viseira Reta 0.8</t>
  </si>
  <si>
    <t>1026C</t>
  </si>
  <si>
    <t>1026F</t>
  </si>
  <si>
    <t>1582C</t>
  </si>
  <si>
    <t>1582F</t>
  </si>
  <si>
    <t>1676C</t>
  </si>
  <si>
    <t>1676F</t>
  </si>
  <si>
    <t>1090B</t>
  </si>
  <si>
    <t>1090P</t>
  </si>
  <si>
    <t>1090VM</t>
  </si>
  <si>
    <t>1160A</t>
  </si>
  <si>
    <t>1160C</t>
  </si>
  <si>
    <t>1160F</t>
  </si>
  <si>
    <t>1197A</t>
  </si>
  <si>
    <t>1197C</t>
  </si>
  <si>
    <t>1197F</t>
  </si>
  <si>
    <t>1213A</t>
  </si>
  <si>
    <t>1213AM</t>
  </si>
  <si>
    <t>1213B</t>
  </si>
  <si>
    <t>1213P</t>
  </si>
  <si>
    <t>1213PR</t>
  </si>
  <si>
    <t>1213RO</t>
  </si>
  <si>
    <t>1213V</t>
  </si>
  <si>
    <t>1213VM</t>
  </si>
  <si>
    <t>Lentes</t>
  </si>
  <si>
    <t>1169C</t>
  </si>
  <si>
    <t>1216C</t>
  </si>
  <si>
    <t>1689C</t>
  </si>
  <si>
    <t>1689F</t>
  </si>
  <si>
    <t>1737C</t>
  </si>
  <si>
    <t>1737F</t>
  </si>
  <si>
    <t>Cliente:</t>
  </si>
  <si>
    <t>UF:</t>
  </si>
  <si>
    <t>Cidade:</t>
  </si>
  <si>
    <t>Bairro:</t>
  </si>
  <si>
    <t>Endereço:</t>
  </si>
  <si>
    <t>CEP:</t>
  </si>
  <si>
    <t>CNPJ:</t>
  </si>
  <si>
    <t>I.E.:</t>
  </si>
  <si>
    <t>Email:</t>
  </si>
  <si>
    <t>Telefone:</t>
  </si>
  <si>
    <t>Transp.</t>
  </si>
  <si>
    <t>Cond. Pg.</t>
  </si>
  <si>
    <t>C</t>
  </si>
  <si>
    <t>F</t>
  </si>
  <si>
    <t>1739C</t>
  </si>
  <si>
    <t>1739F</t>
  </si>
  <si>
    <t>1739CA</t>
  </si>
  <si>
    <t>1739IR</t>
  </si>
  <si>
    <t>1739CR</t>
  </si>
  <si>
    <t>1739DO</t>
  </si>
  <si>
    <t>Descrição</t>
  </si>
  <si>
    <t>Seq</t>
  </si>
  <si>
    <t>REF TABELA</t>
  </si>
  <si>
    <t>SIG</t>
  </si>
  <si>
    <t>Palas</t>
  </si>
  <si>
    <t>1639TC</t>
  </si>
  <si>
    <t>1639TF</t>
  </si>
  <si>
    <t>1643TC</t>
  </si>
  <si>
    <t>1643TF</t>
  </si>
  <si>
    <t>1644TC</t>
  </si>
  <si>
    <t>1644TF</t>
  </si>
  <si>
    <t>1646TC</t>
  </si>
  <si>
    <t>1646TF</t>
  </si>
  <si>
    <t>1667TC</t>
  </si>
  <si>
    <t>1667TF</t>
  </si>
  <si>
    <t>1691TC</t>
  </si>
  <si>
    <t>1691TF</t>
  </si>
  <si>
    <t>1692TC</t>
  </si>
  <si>
    <t>1692TF</t>
  </si>
  <si>
    <t>1707TC</t>
  </si>
  <si>
    <t>1707TF</t>
  </si>
  <si>
    <t>1708TC</t>
  </si>
  <si>
    <t>1708TF</t>
  </si>
  <si>
    <t>1709TC</t>
  </si>
  <si>
    <t>1709TF</t>
  </si>
  <si>
    <t>1710TC</t>
  </si>
  <si>
    <t>1710TF</t>
  </si>
  <si>
    <t>1714TC</t>
  </si>
  <si>
    <t>1714TF</t>
  </si>
  <si>
    <t>1723TC</t>
  </si>
  <si>
    <t>1723TF</t>
  </si>
  <si>
    <t>1728TC</t>
  </si>
  <si>
    <t>1728TF</t>
  </si>
  <si>
    <t>1731TC</t>
  </si>
  <si>
    <t>1739TC</t>
  </si>
  <si>
    <t>1739TF</t>
  </si>
  <si>
    <t>VISEIRA EBF 7 CRISTAL 1026C</t>
  </si>
  <si>
    <t>VISEIRA EBF 7 FUMÊ 1026F</t>
  </si>
  <si>
    <t>Acessórios Vendas</t>
  </si>
  <si>
    <t>KIT REPARO SAN MARINO 1096</t>
  </si>
  <si>
    <t>SUPORTE P/ VISEIRA CAP. SAN MARINO PRETO 1099P</t>
  </si>
  <si>
    <t>PARAFUSO LATERAL ZARREF PRETO (UND) 1102</t>
  </si>
  <si>
    <t>PARAF LAT THUNDER OPEN / MEGATRON AUTOMÁTICO / 1104</t>
  </si>
  <si>
    <t>ENGATE RAPIDO MICROMETRICO PARA CAP. (UND) 1107</t>
  </si>
  <si>
    <t>PLACA LATERAL DO BOTÃO SAN MARINO / TARGA R (UND) 1110</t>
  </si>
  <si>
    <t>BORR. SUP. P/ CAP. - PERFIL VIS. (METRO) (OLHOS) 1115</t>
  </si>
  <si>
    <t>BORR. INFERIOR P/ CAP. - PERFIL T (EM VOLTA DO PES 1116</t>
  </si>
  <si>
    <t>KIT REPARO SAN MARINO - COMPLETO PRETO 1121</t>
  </si>
  <si>
    <t>BOTÃO TARGA R (UND) 1123</t>
  </si>
  <si>
    <t>MOLAS PARA CAPACETE SAN MARINO (PAR) 1137</t>
  </si>
  <si>
    <t>PLACA LATERAL HGF T/H COM PINOS (PAR) 1148</t>
  </si>
  <si>
    <t>KIT FIXAÇÃO VAZ V10 / V100 - ANTIGO (PAR) 1150</t>
  </si>
  <si>
    <t>CINTA JUGULAR C/ ENGATE MICROMETRICO 1168</t>
  </si>
  <si>
    <t>LENTE PRO TORK POLI 0.8 CRISTAL 1169C</t>
  </si>
  <si>
    <t>FIXADOR INTERNO PRO TORK 788 EVOLUTION (PAR) 1173</t>
  </si>
  <si>
    <t>KIT FIXAÇÃO LS2 FF350 (PAR) 1177</t>
  </si>
  <si>
    <t>KIT FIXAÇÃO VAZ - V10/V100 (NOVO C/ BOTÃO) (PAR) 1178</t>
  </si>
  <si>
    <t>ADESIVOS REFLETIVOS C/ 4 UNIDADES 1181</t>
  </si>
  <si>
    <t>PARAFUSO LATERAL ZARREF ALUMÍNIO (UNID) 1185</t>
  </si>
  <si>
    <t>SUPORTE P/ CAPACETES ( CAIXA C/ 5 UNID.) 1186</t>
  </si>
  <si>
    <t>KIT FIXAÇÃO HELT - RACE / MT - THUNDER/BLADE (PAR) 1191</t>
  </si>
  <si>
    <t>PLACA LATERAL PRO TORK LIBERTY 4 (2007) 1193</t>
  </si>
  <si>
    <t>LIMPADOR VISEIRAS E LENTES (SPRAY) 1206</t>
  </si>
  <si>
    <t>PLACA LAT. EBF FIT 08 / EBF ROX / EBF 7 2.0 PRETA 1210</t>
  </si>
  <si>
    <t>LENTE URBAN / CROSS 1.0 (LINHA 2010) \ CRISTAL 1216C</t>
  </si>
  <si>
    <t>KIT FIX MIXS MX (COBRA/POWER FEMME RAPTOR) 1226</t>
  </si>
  <si>
    <t>VISEIRA HGF MOD T 4 C/ SUPORTE CRISTAL 1582C</t>
  </si>
  <si>
    <t>VISEIRA HGF MOD T 4 C/ SUPORTE FUMÊ 1582F</t>
  </si>
  <si>
    <t>Viseira Metalizada 2.2</t>
  </si>
  <si>
    <t>VIS 2.2 INJ COMP. C/ EBF FIT 08 / EBF ROX / EBF 7 1639C</t>
  </si>
  <si>
    <t>VIS 2.2 INJ COMP. C/ EBF FIT 08/EBF ROX/EBF 7 2.0 1639CA</t>
  </si>
  <si>
    <t>VIS 2.2 INJ COMP. C/ EBF FIT 08/EBF ROX/EBF 7 2.0 1639CR</t>
  </si>
  <si>
    <t>VIS 2.2 INJ COMP. C/ EBF FIT 08/EBF ROX/EBF 7 2.0 1639DO</t>
  </si>
  <si>
    <t>VIS 2.2 INJ COMP. C/ EBF FIT 08/EBF ROX/EBF 7 FUM 1639F</t>
  </si>
  <si>
    <t>VIS 2.2 INJ COMP. C/ EBF FIT 08/EBF ROX/EBF 7 2.0 1639IR</t>
  </si>
  <si>
    <t>VIS 2.2 INJ C/ TRAT COMP. C/ EBF - FIT 08 / ROX / 7 2.0 - CRISTAL</t>
  </si>
  <si>
    <t>VIS 2.2 INJ C/ TRAT COMP. C/ EBF - FIT 08 / ROX / 7 2.0 - FUMÊ</t>
  </si>
  <si>
    <t>VIS 2.2 INJ COMP. C/ ZARREF CRISTAL 1643C</t>
  </si>
  <si>
    <t>VIS 2.2 INJ COMP. C/ ZARREF CAMALEÃO 1643CA</t>
  </si>
  <si>
    <t>VIS 2.2 INJ COMP. C/ ZARREF CROMADA 1643CR</t>
  </si>
  <si>
    <t>VIS 2.2 INJ COMP. C/ ZARREF DOURADA 1643DO</t>
  </si>
  <si>
    <t>VIS 2.2 INJ COMP. C/ ZARREF FUMÊ 1643F</t>
  </si>
  <si>
    <t>VIS 2.2 INJ COMP. C/ ZARREF IRIDIUM 1643IR</t>
  </si>
  <si>
    <t>VIS 2.2 INJ C/ TRAT COMP. C/ TAURUS - ZARREF (ANTIGO) - CRISTAL</t>
  </si>
  <si>
    <t>VIS 2.2 INJ C/ TRAT COMP. C/ TAURUS - ZARREF (ANTIGO) - FUMÊ</t>
  </si>
  <si>
    <t>VIS 2.2 INJ COMP. C/ MIXS MX (FECHADO) / MX GLADIA 1646C</t>
  </si>
  <si>
    <t>VIS 2.2 INJ COMP. C/ MIXS MX(FECHADO)/MX GLADIATOR 1646CA</t>
  </si>
  <si>
    <t>VIS 2.2 INJ COMP. C/ MIXS MX(FECHADO)/MX GLADIATOR 1646CR</t>
  </si>
  <si>
    <t>VIS 2.2 INJ COMP. C/ MIXS MX(FECHADO)/MX GLADIATOR 1646DO</t>
  </si>
  <si>
    <t>VIS 2.2 INJ COMP. C/ MIXS MX (FECHADO) / MX GLADIA 1646F</t>
  </si>
  <si>
    <t>VIS 2.2 INJ COMP. C/ MIXS MX(FECHADO)/MX GLADIATOR 1646IR</t>
  </si>
  <si>
    <t>VIS 2.2 INJ COMP. C/ ZEUS 508 CRISTAL 1647C</t>
  </si>
  <si>
    <t>VIS 2.2 INJ COMP. C/ ZEUS 508 CAMALEÃO 1647CA</t>
  </si>
  <si>
    <t>VIS 2.2 INJ COMP. C/ ZEUS 508 CROMADA 1647CR</t>
  </si>
  <si>
    <t>VIS 2.2 INJ COMP. C/ ZEUS 508 DOURADA 1647DO</t>
  </si>
  <si>
    <t>VIS 2.2 INJ COMP. C/ ZEUS 508 FUMÊ 1647F</t>
  </si>
  <si>
    <t>VIS 2.2 INJ COMP. C/ ZEUS 508 IRIDIUM 1647IR</t>
  </si>
  <si>
    <t>VIS 2.2 INJ COMP. C/ CMS - GP4/GP5/GP5F CRISTAL 1659C</t>
  </si>
  <si>
    <t>VIS 2.2 INJ COMP. C/ CMS - GP4/GP5/GP5F CAMALEÃO 1659CA</t>
  </si>
  <si>
    <t>VIS 2.2 INJ COMP. C/ CMS - GP4/GP5/GP5F CROMADA 1659CR</t>
  </si>
  <si>
    <t>VIS 2.2 INJ COMP. C/ CMS - GP4/GP5/GP5F DOURADA 1659DO</t>
  </si>
  <si>
    <t>VIS 2.2 INJ COMP. C/ CMS - GP4/GP5/GP5F FUME 1659F</t>
  </si>
  <si>
    <t>VIS 2.2 INJ COMP. C/ CMS - GP4/GP5/GP5F IRIDIUM 1659IR</t>
  </si>
  <si>
    <t>VIS 2.2 INJ COMP. C/ SHARK-S500/S500AIR/RSF21/RSF3 1662F</t>
  </si>
  <si>
    <t>VIS 2.2 INJ COMP. C/ VAZ - V10/V100 CRISTAL 1667C</t>
  </si>
  <si>
    <t>VIS 2.2 INJ COMP. C/ VAZ - V10/V100 CAMALEÃO 1667CA</t>
  </si>
  <si>
    <t>VIS 2.2 INJ COMP. C/ VAZ - V10/V100 CROMADA 1667CR</t>
  </si>
  <si>
    <t>VIS 2.2 INJ COMP. C/ VAZ - V10/V100 DOURADA 1667DO</t>
  </si>
  <si>
    <t>VIS 2.2 INJ COMP. C/ VAZ - V10/V100 FUME 1667F</t>
  </si>
  <si>
    <t>VIS 2.2 INJ COMP. C/ VAZ - V10/V100 IRIDIUM 1667IR</t>
  </si>
  <si>
    <t>VIS 2.2 INJ C/ TRAT COMP. C/ VAZ - V05 / V10 / V100 (ANTIGO S/ BOTÃO) - FUMÊ</t>
  </si>
  <si>
    <t>VIS 2.2 INJ COMP. C/ EBF E8 CRISTAL 1689C</t>
  </si>
  <si>
    <t>VIS 2.2 INJ COMP. C/ EBF E8 FUME 1689F</t>
  </si>
  <si>
    <t>VIS 2.2 INJ COMP. C/ EBF SUPER MOTARD CRISTAL 1692C</t>
  </si>
  <si>
    <t>VIS 2.2 INJ COMP. C/ EBF SUPER MOTARD CAMALEÃO 1692CA</t>
  </si>
  <si>
    <t>VIS 2.2 INJ COMP. C/ EBF SUPER MOTARD CROMADA 1692CR</t>
  </si>
  <si>
    <t>VIS 2.2 INJ COMP. C/ EBF SUPER MOTARD DOURADA 1692DO</t>
  </si>
  <si>
    <t>VIS 2.2 INJ COMP. C/ EBF SUPER MOTARD FUMÊ 1692F</t>
  </si>
  <si>
    <t>VIS 2.2 INJ COMP. C/ EBF SUPER MOTARD IRIDIUM 1692IR</t>
  </si>
  <si>
    <t>VIS 2.2 INJ C/ TRAT COMP. C/ EBF - MOTARD / SUPER MOTARD - CRISTAL</t>
  </si>
  <si>
    <t>VIS 2.2 INJ C/ TRAT COMP. C/ EBF - MOTARD / SUPER MOTARD - FUMÊ</t>
  </si>
  <si>
    <t>VIS 2.2 INJ COMP. C/ AGV - K3/K4 ( STREET 8 ) CRI 1704C</t>
  </si>
  <si>
    <t>VIS 2.2 INJ COMP. C/ AGV - K3/K4 ( STREET 8 ) CAM 1704CA</t>
  </si>
  <si>
    <t>VIS 2.2 INJ COMP. C/ AGV - K3/K4 ( STREET 8 ) CRO 1704CR</t>
  </si>
  <si>
    <t>VIS 2.2 INJ COMP. C/ AGV - K3/K4 ( STREET 8 ) DOU 1704DO</t>
  </si>
  <si>
    <t>VIS 2.2 INJ COMP. C/ AGV - K3/K4 ( STREET 8 ) FUM 1704F</t>
  </si>
  <si>
    <t>VIS 2.2 INJ COMP. C/ AGV - K3/K4 ( STREET 8 ) IR 1704IR</t>
  </si>
  <si>
    <t>VIS 2.2 INJ COMP. C/ VAZ - V-ROAD/VLS/VGP CRISTAL 1707C</t>
  </si>
  <si>
    <t>VIS 2.2 INJ COMP. C/ V-ROAD/VLS/VGP CAMALEÃO 1707CA</t>
  </si>
  <si>
    <t>VIS 2.2 INJ COMP. C/ VAZ - V-ROAD/VLS/VGP CROMADA 1707CR</t>
  </si>
  <si>
    <t>VIS 2.2 INJ COMP. C/ VAZ - V-ROAD/VLS/VGP DOURADA 1707DO</t>
  </si>
  <si>
    <t>VIS 2.2 INJ COMP. C/ VAZ - V-ROAD/VLS/VGP FUMÊ 1707F</t>
  </si>
  <si>
    <t>VIS 2.2 INJ COMP. C/ VAZ - V-ROAD/VLS/VGP IRIDIU 1707IR</t>
  </si>
  <si>
    <t>VIS 2.2 INJ C/ TRAT COMP. C/ VAZ - V-ROAD / VLS / VGP - CRISTAL</t>
  </si>
  <si>
    <t>VIS 2.2 INJ C/ TRAT COMP. C/ VAZ - V-ROAD / VLS / VGP - FUMÊ</t>
  </si>
  <si>
    <t>VIS 2.2 INJ COMP. C/ EBF - E0X CRISTAL 1708C</t>
  </si>
  <si>
    <t>VIS 2.2 INJ COMP. C/ EBF - E0X CAMALEÃO 1708CA</t>
  </si>
  <si>
    <t>VIS 2.2 INJ COMP. C/ EBF - E0X CROMADA 1708CR</t>
  </si>
  <si>
    <t>VIS 2.2 INJ COMP. C/ EBF - E0X DOURADA 1708DO</t>
  </si>
  <si>
    <t>VIS 2.2 INJ COMP. C/ EBF - E0X FUMÊ 1708F</t>
  </si>
  <si>
    <t>VIS 2.2 INJ COMP. C/ EBF - E0X IRIDIUM 1708IR</t>
  </si>
  <si>
    <t>VIS 2.2 INJ C/ TRAT COMP. C/ EBF E0X CRISTAL</t>
  </si>
  <si>
    <t>VIS 2.2 INJ C/ TRAT COMP. C/ EBF E0X FUMÊ</t>
  </si>
  <si>
    <t>VIS 2.2 INJ COMP. C/ SAN MARINO AUTOMÁTICO CRISTAL 1709C</t>
  </si>
  <si>
    <t>VIS 2.2 INJ COMP. C/ SAN MARINO AUTOMÁTICO CAMALEÃ 1709CA</t>
  </si>
  <si>
    <t>VIS 2.2 INJ COMP. C/ SAN MARINO AUTOMÁTICO CROMADA 1709CR</t>
  </si>
  <si>
    <t>VIS 2.2 INJ COMP. C/ SAN MARINO AUTOMÁTICO DOURADA 1709DO</t>
  </si>
  <si>
    <t>VIS 2.2 INJ COMP. C/ SAN MARINO AUTOMÁTICO FUME 1709F</t>
  </si>
  <si>
    <t>VIS 2.2 INJ COMP. C/ SAN MARINO AUTOMÁTICO IRIDIUM 1709IR</t>
  </si>
  <si>
    <t>VIS 2.2 INJ C/ TRAT COMP. C/ TAURUS - SAN MARINO - CRISTAL</t>
  </si>
  <si>
    <t>VIS 2.2 INJ C/ TRAT COMP. C/ TAURUS - SAN MARINO - FUMÊ</t>
  </si>
  <si>
    <t>VIS 2.2 INJ COMP. C/ FÓRMULA 1 CRISTAL 1710C</t>
  </si>
  <si>
    <t>VIS 2.2 INJ COMP. C/ FÓRMULA 1 CAMALEAO 1710CA</t>
  </si>
  <si>
    <t>VIS 2.2 INJ COMP. C/ FÓRMULA 1 CROMADA 1710CR</t>
  </si>
  <si>
    <t>VIS 2.2 INJ COMP. C/ FÓRMULA 1 DOURADA 1710DO</t>
  </si>
  <si>
    <t>VIS 2.2 INJ COMP. C/ FÓRMULA 1 FUME 1710F</t>
  </si>
  <si>
    <t>VIS 2.2 INJ COMP. C/ FÓRMULA 1 IRIDIUM 1710IR</t>
  </si>
  <si>
    <t>VIS 2.2 INJ C/ TRAT COMP. C/ TAURUS - FÓRMULA 1 (C/PARAFUSO) - CRISTAL</t>
  </si>
  <si>
    <t>VIS 2.2 INJ C/ TRAT COMP. C/ TAURUS - FÓRMULA 1 (C/PARAFUSO) - FUMÊ</t>
  </si>
  <si>
    <t>VIS 2.2 INJ COMP. C/ VAZ V10/V100 (NOVO C/ BOTÃO) 1723C</t>
  </si>
  <si>
    <t>VIS 2.2 INJ COMP. C/ VAZ V10/V100 (NOVO C/ BOTÃO) 1723CA</t>
  </si>
  <si>
    <t>VIS 2.2 INJ COMP. C/ VAZ V10/V100 (NOVO C/ BOTÃO) 1723CR</t>
  </si>
  <si>
    <t>VIS 2.2 INJ COMP. C/ VAZ V10/V100 (NOVO C/ BOTÃO) 1723DO</t>
  </si>
  <si>
    <t>VIS 2.2 INJ COMP. C/ VAZ V10/V100 (NOVO C/ BOTÃO) 1723F</t>
  </si>
  <si>
    <t>VIS 2.2 INJ COMP. C/ VAZ V10/V100 (NOVO C/ BOTÃO) 1723IR</t>
  </si>
  <si>
    <t>VIS 2.2 INJ COMP. C/ PRO TORK 788 CRISTAL 1728C</t>
  </si>
  <si>
    <t>VIS 2.2 INJ COMP. C/ PRO TORK 788 CAMALEÃO 1728CA</t>
  </si>
  <si>
    <t>VIS 2.2 INJ COMP. C/ PRO TORK 788 CROMADA 1728CR</t>
  </si>
  <si>
    <t>VIS 2.2 INJ COMP. C/ PRO TORK 788 DOURADA 1728DO</t>
  </si>
  <si>
    <t>VIS 2.2 INJ COMP. C/ PRO TORK 788 FUME 1728F</t>
  </si>
  <si>
    <t>VIS 2.2 INJ COMP. C/ PRO TORK 788 IRIDIUM 1728IR</t>
  </si>
  <si>
    <t>VIS 2.2 INJ C/ TRAT COMP. C/ TAURUS - T 4 / T 5 - CRISTAL</t>
  </si>
  <si>
    <t>VIS 2.2 INJ C/ TRAT COMP. C/ TAURUS - T 4 / T 5 - FUMÊ</t>
  </si>
  <si>
    <t>Obs.:</t>
  </si>
  <si>
    <t>1097SP</t>
  </si>
  <si>
    <t>1742C</t>
  </si>
  <si>
    <t>1742CA</t>
  </si>
  <si>
    <t>1742CR</t>
  </si>
  <si>
    <t>1742DO</t>
  </si>
  <si>
    <t>1742F</t>
  </si>
  <si>
    <t>1742IR</t>
  </si>
  <si>
    <t>1743C</t>
  </si>
  <si>
    <t>1743CA</t>
  </si>
  <si>
    <t>1743CR</t>
  </si>
  <si>
    <t>1743DO</t>
  </si>
  <si>
    <t>1743F</t>
  </si>
  <si>
    <t>1743IR</t>
  </si>
  <si>
    <t>1743TC</t>
  </si>
  <si>
    <t>1743TF</t>
  </si>
  <si>
    <t>VIS 2.2 INJ COMP. C/ HJC - CS R1 CRISTAL</t>
  </si>
  <si>
    <t>VIS 2.2 INJ COMP. C/  HJC - CS R1 CAMALEÃO</t>
  </si>
  <si>
    <t>VIS 2.2 INJ COMP. C/  HJC - CS R1 CROMADA</t>
  </si>
  <si>
    <t>VIS 2.2 INJ COMP. C/  HJC - CS R1 DOURADA</t>
  </si>
  <si>
    <t>VIS 2.2 INJ COMP. C/  HJC - CS R1 FUME</t>
  </si>
  <si>
    <t>VIS 2.2 INJ COMP. C/  HJC - CS R1 IRIDIUM</t>
  </si>
  <si>
    <t>VIS 2.2 INJ COMP. C/ FÓRMULA 1 R CRISTAL</t>
  </si>
  <si>
    <t>VIS 2.2 INJ COMP. C/ FÓRMULA 1R  CAMALEAO</t>
  </si>
  <si>
    <t>VIS 2.2 INJ COMP. C/ FÓRMULA 1R  CROMADA</t>
  </si>
  <si>
    <t>VIS 2.2 INJ COMP. C/ FÓRMULA 1R  DOURADA</t>
  </si>
  <si>
    <t>VIS 2.2 INJ COMP. C/ FÓRMULA 1R  FUME</t>
  </si>
  <si>
    <t>VIS 2.2 INJ COMP. C/ FÓRMULA 1R  IRIDIUM</t>
  </si>
  <si>
    <t>VIS 2.2 INJ C/ TRAT COMP. C/ TAURUS - FÓRMULA 1R - CRISTAL</t>
  </si>
  <si>
    <t>VIS 2.2 INJ C/ TRAT COMP. C/ TAURUS - FÓRMULA 1R - FUMÊ</t>
  </si>
  <si>
    <t>1225P</t>
  </si>
  <si>
    <t>1744C</t>
  </si>
  <si>
    <t>1744F</t>
  </si>
  <si>
    <t>1744Ca</t>
  </si>
  <si>
    <t>1744IR</t>
  </si>
  <si>
    <t>1744Cr</t>
  </si>
  <si>
    <t>1744DO</t>
  </si>
  <si>
    <t>1744TC</t>
  </si>
  <si>
    <t>1744TF</t>
  </si>
  <si>
    <t>1737Ca</t>
  </si>
  <si>
    <t>1737IR</t>
  </si>
  <si>
    <t>1737Cr</t>
  </si>
  <si>
    <t>1737DO</t>
  </si>
  <si>
    <t>1737TC</t>
  </si>
  <si>
    <t>1737TF</t>
  </si>
  <si>
    <t>1757C</t>
  </si>
  <si>
    <t>1757F</t>
  </si>
  <si>
    <t>1757Ca</t>
  </si>
  <si>
    <t>1757IR</t>
  </si>
  <si>
    <t>1757Cr</t>
  </si>
  <si>
    <t>1757DO</t>
  </si>
  <si>
    <t>1755C</t>
  </si>
  <si>
    <t>1755F</t>
  </si>
  <si>
    <t>1755Ca</t>
  </si>
  <si>
    <t>1755IR</t>
  </si>
  <si>
    <t>1755Cr</t>
  </si>
  <si>
    <t>1755DO</t>
  </si>
  <si>
    <t>1719C</t>
  </si>
  <si>
    <t>1719F</t>
  </si>
  <si>
    <t>1719Ca</t>
  </si>
  <si>
    <t>1719IR</t>
  </si>
  <si>
    <t>1719Cr</t>
  </si>
  <si>
    <t>1719DO</t>
  </si>
  <si>
    <t>1719TC</t>
  </si>
  <si>
    <t>1719TF</t>
  </si>
  <si>
    <t>1756C</t>
  </si>
  <si>
    <t>1756F</t>
  </si>
  <si>
    <t>1756Ca</t>
  </si>
  <si>
    <t>1756IR</t>
  </si>
  <si>
    <t>1756Cr</t>
  </si>
  <si>
    <t>1756DO</t>
  </si>
  <si>
    <t>1756TC</t>
  </si>
  <si>
    <t>1756TF</t>
  </si>
  <si>
    <t>BOTÃO SAN MARINO (UND) 1097</t>
  </si>
  <si>
    <t>BOTÃO SAN MARINO SPP 1097SP</t>
  </si>
  <si>
    <t>KIT FIX - GOW - INTERLAGOS AUT - MOLAS, TRAVAS INT, PAR, ARRUELAS E TAMPAS</t>
  </si>
  <si>
    <t>SUPORTE P/ VISEIRA CAP. GOW INTERLAGOS AUTOMÁTICO</t>
  </si>
  <si>
    <t>VIS 2.2 INJ C/ TRAT COMP. C/ VAZ-V05/V10/BV100 (ANTS/BOTÃO) - CRISTAL</t>
  </si>
  <si>
    <t>VISEIRA GOW - INTERLAGOS AUTOMÁTICO | TORK - SM - CRISTAL 1676C</t>
  </si>
  <si>
    <t>VISEIRA GOW - INTERLAGOS AUTOMÁTICO | TORK - SM - FUMÊ 1676F</t>
  </si>
  <si>
    <t>VIS 2.2 INJ COMP. C/ EBF - THUNDER OPEN (ATÉ 2010) - CRISTAL 1691C</t>
  </si>
  <si>
    <t>VIS 2.2 INJ COMP. C/ EBF - THUNDER OPEN (ATÉ 2010) - CAMALEÃO</t>
  </si>
  <si>
    <t>VIS 2.2VIS 2.2 INJ COMP. C/ EBF - THUNDER OPEN (ATÉ 2010) - CROMADA</t>
  </si>
  <si>
    <t>VIS 2.2VIS 2.2 INJ COMP. C/ EBF - THUNDER OPEN (ATÉ 2010) - DOURADA</t>
  </si>
  <si>
    <t>VIS 2.2VIS 2.2 INJ COMP. C/ EBF - THUNDER OPEN (ATÉ 2010) - FUMÊ</t>
  </si>
  <si>
    <t>VIS 2.2VIS 2.2 INJ COMP. C/ EBF - THUNDER OPEN (ATÉ 2010) - IRIDIUM</t>
  </si>
  <si>
    <t>VIS 2.2 INJ C/ TRAT COMPAT. EBF - THUNDER OPEN (ATÉ 2010) - CRISTAL</t>
  </si>
  <si>
    <t>VIS 2.2 INJ C/ TRAT COMPAT. EBF - THUNDER OPEN (ATÉ 2010) -  FUMÊ</t>
  </si>
  <si>
    <t>VIS 2.2 INJ COMP. C/ ZARREF (NOVO) V2 / V3 - CRISTAL 1714C</t>
  </si>
  <si>
    <t>VIS 2.2 INJ COMP. C/ ZARREF (NOVO) V2 / V3 - CAMALEAO 1714CA</t>
  </si>
  <si>
    <t>VIS 2.2 INJ COMP. C/ ZARREF (NOVO) V2 / V3 - DOURADA 1714DO</t>
  </si>
  <si>
    <t>VIS 2.2 INJ COMP. C/ ZARREF (NOVO) V2 / V3 - FUME 1714F</t>
  </si>
  <si>
    <t>VIS 2.2 INJ COMP. C/ ZARREF (NOVO) V2 / V3 - IRIDIUM 1714IR</t>
  </si>
  <si>
    <t>VIS 2.2 INJ C/ TRAT COMP. C/ ZARREF (NOVO) V2 / V3 - CRISTAL</t>
  </si>
  <si>
    <t>VIS 2.2 INJ C/ TRAT COMP. C/ ZARREF (NOVO) V2 / V3 - - FUMÊ</t>
  </si>
  <si>
    <t>VIS 2.2 INJ COMP. C/ MIXS MX5 / MX FOKKER / NOS CR 1719C</t>
  </si>
  <si>
    <t>VIS 2.2 INJ COMP. C/ MIXS MX5 / MX FOKKER / NOS CA 1719CA</t>
  </si>
  <si>
    <t>VIS 2.2 INJ COMP. C/ MIXS MX5 / MX FOKKER / NOS CR 1719CR</t>
  </si>
  <si>
    <t>VIS 2.2 INJ COMP. C/ MIXS MX5 / MX FOKKER / NOS DO 1719DO</t>
  </si>
  <si>
    <t>VIS 2.2 INJ COMP. C/ MIXS MX5 / MX FOKKER / NOS FU 1719F</t>
  </si>
  <si>
    <t>VIS 2.2 INJ COMP. C/ MIXS MX5 / MX FOKKER / NOS IR 1719IR</t>
  </si>
  <si>
    <t>VIS 2.2 INJ C/ TRAT COMP. C/ V05/ V10/ V100/ V12/ V120 (C/BOT) - CRISTAL</t>
  </si>
  <si>
    <t>VIS 2.2 INJ C/ TRAT COMP. C/ PRO TORK - EVOLUTION 788 (3G / 4G) - CRISTAL</t>
  </si>
  <si>
    <t>VIS 2.2 INJ C/ TRAT COMP. C/ PRO TORK - LIBERTY EV 788 (3G/4G) - FUMÊ</t>
  </si>
  <si>
    <t>VIS 2.2 INJ COMP. C/ TAURUS - T4 / T5 - CRISTAL</t>
  </si>
  <si>
    <t>VIS 2.2 INJ COMP. TAURUS - T4 / T5 -CAMALEAO</t>
  </si>
  <si>
    <t>VIS 2.2 INJ COMP. TAURUS - T4 / T5 - CROMADA</t>
  </si>
  <si>
    <t>VIS 2.2 INJ COMP. TAURUS - T4 / T5 - DOURADA</t>
  </si>
  <si>
    <t>VIS 2.2 INJ COMP. TAURUS - T4 / T5 - FUMÊ</t>
  </si>
  <si>
    <t>VIS 2.2 INJ COMP. TAURUS - T4 / T5 - AZUL IRIDIUM</t>
  </si>
  <si>
    <t>VIS 2.2 INJ COMP. C/ NORISK - FF 370 - CAMALEÃO - 1755CA</t>
  </si>
  <si>
    <t>VIS 2.2 INJ COMP. C/ NORISK - FF 370 - CROMADA - 1755CR</t>
  </si>
  <si>
    <t>VIS 2.2 INJ COMP. C/ NORISK - FF 370 - DOURADA - 1755DO</t>
  </si>
  <si>
    <t>VIS 2.2 INJ COMP. C/ NORISK - FF 370 - FUMÊ - 1755F</t>
  </si>
  <si>
    <t>VIS 2.2 INJ COMP. C/ NORISK - FF 370 - AZUL IRIDIUM - 1755IR</t>
  </si>
  <si>
    <t>VIS 2.2 INJ COMP. C/ MOTOSKY - CRISTAL - 1756C</t>
  </si>
  <si>
    <t>VIS 2.2 INJ COMP. C/ MOTOSKY - CAMALEÃO - 1756CA</t>
  </si>
  <si>
    <t>VIS 2.2 INJ COMP. C/ MOTOSKY - CROMADA - 1756CR</t>
  </si>
  <si>
    <t>VIS 2.2 INJ COMP. C/ MOTOSKY - DOURADA - 1756DO</t>
  </si>
  <si>
    <t>VIS 2.2 INJ COMP. C/ MOTOSKY - FUMÊ - 1756F</t>
  </si>
  <si>
    <t>VIS 2.2 INJ COMP. C/ MOTOSKY - AZUL IRIDIUM - 1756IR</t>
  </si>
  <si>
    <t>VIS 2.2 INJ COMP. C/ HELT - NEW RACE GLASS - CRISTAL - 1757C</t>
  </si>
  <si>
    <t>VIS 2.2 INJ COMP. C/ HELT - NEW RACE GLASS - CAMALEÃO - 1757CA</t>
  </si>
  <si>
    <t>VIS 2.2 INJ COMP. C/ HELT - NEW RACE GLASS - CROMADA - 1757CR</t>
  </si>
  <si>
    <t>VIS 2.2 INJ COMP. C/ HELT - NEW RACE GLASS - DOURADA - 1757DO</t>
  </si>
  <si>
    <t>VIS 2.2 INJ COMP. C/ HELT - NEW RACE GLASS - FUMÊ - 1757F</t>
  </si>
  <si>
    <t>VIS 2.2 INJ COMP. C/ HELT - NEW RACE GLASS - AZUL IRIDIUM - 1757IR</t>
  </si>
  <si>
    <t>VIS 2.2 INJ C/ TRAT COMP. C/ MIXS MX5 / MX FOKKER / NOS CR</t>
  </si>
  <si>
    <t>VIS 2.2 INJ C/ TRAT COMP. C/ MIXS MX5 / MX FOKKER / NOS FU</t>
  </si>
  <si>
    <t>VIS 2.2 INJ  C/ TRAT COMP. C/ MOTOSKY - CRISTAL</t>
  </si>
  <si>
    <t>VIS 2.2 INJ C/ TRAT COMP. C/ MOTOSKY - FUMÊ</t>
  </si>
  <si>
    <t>KIT COMPLETO FIXADOR DE VISEIRA LS2 (FF358 / FF396) / HELT (STRADA) - PAR</t>
  </si>
  <si>
    <t>1759C</t>
  </si>
  <si>
    <t>1759F</t>
  </si>
  <si>
    <t>1759CA</t>
  </si>
  <si>
    <t>1759CR</t>
  </si>
  <si>
    <t>1759DO</t>
  </si>
  <si>
    <t>1759IR</t>
  </si>
  <si>
    <t>1759TC</t>
  </si>
  <si>
    <t>1759TF</t>
  </si>
  <si>
    <t>VIS 2.2 INJ COMP. C/ SAN MARINO CRISTAL</t>
  </si>
  <si>
    <t>VIS 2.2 INJ TRAT COMP. C/ SAN MARINO CAMALEAO</t>
  </si>
  <si>
    <t>VIS 2.2 INJ TRAT COMP. C/ SAN MARINO CROMADA</t>
  </si>
  <si>
    <t>VIS 2.2 INJ TRAT COMP. C/ SAN MARINO DOURADA</t>
  </si>
  <si>
    <t>VIS 2.2 INJ COMP. C/ SAN MARINO FUMÊ</t>
  </si>
  <si>
    <t>VIS 2.2 INJ TRAT COMP. C/ SAN MARINO IRIDIUM</t>
  </si>
  <si>
    <t>VIS 2.2 INJ TRAT COMP. C/ SAN MARINO CRISTAL</t>
  </si>
  <si>
    <t>VIS 2.2 INJ TRAT COMP. C/ SAN MARINO FUME</t>
  </si>
  <si>
    <t>KIT FIXAÇÃO - NORISK - FF 391 / FF 389</t>
  </si>
  <si>
    <t>KIT FIXAÇÃO - AGV - K3 / K4</t>
  </si>
  <si>
    <t>1015F</t>
  </si>
  <si>
    <t>1015C</t>
  </si>
  <si>
    <t>1590F</t>
  </si>
  <si>
    <t>1590C</t>
  </si>
  <si>
    <t>1010F</t>
  </si>
  <si>
    <t>1010C</t>
  </si>
  <si>
    <t>PALA CAP WIND/EBF CITY/ROOCKIE KIDS A BRANCA 1090B</t>
  </si>
  <si>
    <t>PALA CAP WIND/EBF CITY/ROOCKIE KIDS A PRETA 1090P</t>
  </si>
  <si>
    <t>PALA CAP WIND/EBF CITY/ROOCKIE KIDS A VERMELHA 1090VM</t>
  </si>
  <si>
    <t>1169F</t>
  </si>
  <si>
    <t>LENTE PRO TORK POLI 0.8 FUME 1169F</t>
  </si>
  <si>
    <t>1170C</t>
  </si>
  <si>
    <t>LENTE PRO TORK POLI 1.0 CRISTAL 1170C</t>
  </si>
  <si>
    <t>1003C</t>
  </si>
  <si>
    <t>VISEIRA FORMULA 1 NOVO (RETA) CRISTAL 1003C</t>
  </si>
  <si>
    <t>1003F</t>
  </si>
  <si>
    <t>VISEIRA FORMULA 1 NOVO (RETA) FUMÊ 1003F</t>
  </si>
  <si>
    <t>VISEIRA SAN MARINO FUMÊ 1010F</t>
  </si>
  <si>
    <t>VISEIRA FORMULA 1 (PONT.E PARAF.) CRISTAL 1015C</t>
  </si>
  <si>
    <t>VISEIRA FORMULA 1 (PONT.E PARAF.) FUMÊ 1015F</t>
  </si>
  <si>
    <t>1017C</t>
  </si>
  <si>
    <t>PLACA DE VISEIRA 42X17 CRISTAL 1017C</t>
  </si>
  <si>
    <t>1020C</t>
  </si>
  <si>
    <t>VISEIRA SAN MARINO TAMANHO 62 CRISTAL 1020C</t>
  </si>
  <si>
    <t>1020F</t>
  </si>
  <si>
    <t>VISEIRA SAN MARINO TAMANHO 62 FUMÊ 1020F</t>
  </si>
  <si>
    <t>1039C</t>
  </si>
  <si>
    <t>PLACA DE VISEIRA 45X19 CRISTAL 1039C</t>
  </si>
  <si>
    <t>1039F</t>
  </si>
  <si>
    <t>PLACA DE VISEIRA 45X19 FUMÊ 1039F</t>
  </si>
  <si>
    <t>1077C</t>
  </si>
  <si>
    <t>VISEIRA TARGA R AUTOMÁTICO CRISTAL 1077C</t>
  </si>
  <si>
    <t>1557C</t>
  </si>
  <si>
    <t>VIS PRO TORK LIBERTY THREE CRISTAL 1557C</t>
  </si>
  <si>
    <t>1557F</t>
  </si>
  <si>
    <t>VIS PRO TORK LIBERTY THREE FUMÊ 1557F</t>
  </si>
  <si>
    <t>VISEIRA PRO TORK LIBERTY 4 CRISTAL 1590C</t>
  </si>
  <si>
    <t>VISEIRA PRO TORK LIBERTY 4 FUMÊ 1590F</t>
  </si>
  <si>
    <t>1614C</t>
  </si>
  <si>
    <t>VISEIRA ADAP CAP ABERTO WIND/EBF CITY CRISTA 1614C</t>
  </si>
  <si>
    <t>1614F</t>
  </si>
  <si>
    <t>VISEIRA ADAP CAP ABERTO WIND/EBF CITY FUMÊ 1614F</t>
  </si>
  <si>
    <t>1625CF</t>
  </si>
  <si>
    <t>VISEIRA SAN MARINO 2 EM 1 CRISTAL/FUME 1625CF</t>
  </si>
  <si>
    <t>1631C</t>
  </si>
  <si>
    <t>VISEIRA SAN MARINO 2X1 (REPOSIÇÃO) CRISTAL 1631C</t>
  </si>
  <si>
    <t>1657C</t>
  </si>
  <si>
    <t>VISEIRA ADAP WIND CITY (CURTA) CRISTAL 1657C</t>
  </si>
  <si>
    <t>1657F</t>
  </si>
  <si>
    <t>VISEIRA ADAP WIND CITY (CURTA) FUME 1657F</t>
  </si>
  <si>
    <t>KIT FIXAÇÃO COMPATÍVEL COM TAURUS - FÓRMULA 1R</t>
  </si>
  <si>
    <t>f</t>
  </si>
  <si>
    <t>KIT FIXAÇÃO COMPAT. C/ EBF - E0X / NEW SPARK</t>
  </si>
  <si>
    <t>1770C</t>
  </si>
  <si>
    <t>VIS 2.2 INJ COMP. C/ HELT - NEW HIPPO GLASS - CRISTAL</t>
  </si>
  <si>
    <t>1770CA</t>
  </si>
  <si>
    <t>VIS 2.2 INJ COMP. C/ HELT - NEW HIPPO GLASS - CAMALEÃO - 1770CA</t>
  </si>
  <si>
    <t>1770CR</t>
  </si>
  <si>
    <t>VIS 2.2 INJ COMP. C/ HELT - NEW HIPPO GLASS - CROMADA - 1770CR</t>
  </si>
  <si>
    <t>1770DO</t>
  </si>
  <si>
    <t>VIS 2.2 INJ COMP. C/ HELT - NEW HIPPO GLASS - DOURADA - 1770DO</t>
  </si>
  <si>
    <t>1770F</t>
  </si>
  <si>
    <t>VIS 2.2 INJ COMP. C/ HELT - NEW HIPPO GLASS - FUMÊ</t>
  </si>
  <si>
    <t>1770IR</t>
  </si>
  <si>
    <t>VIS 2.2 INJ COMP. C/ HELT - NEW HIPPO GLASS - IRIDIUM - 1770IR</t>
  </si>
  <si>
    <t>1771C</t>
  </si>
  <si>
    <t>VIS 2.2 INJ COMP. C/ HELT - NEW RACE - CRISTAL</t>
  </si>
  <si>
    <t>1771CA</t>
  </si>
  <si>
    <t>VIS 2.2 INJ COMP. C/ HELT - NEW RACE - CAMALEÃO - 1771CA</t>
  </si>
  <si>
    <t>1771CR</t>
  </si>
  <si>
    <t>VIS 2.2 INJ COMP. C/ HELT - NEW RACE - CROMADA - 1771CR</t>
  </si>
  <si>
    <t>1771DO</t>
  </si>
  <si>
    <t>VIS 2.2 INJ COMP. C/ HELT - NEW RACE - DOURADA - 1771DO</t>
  </si>
  <si>
    <t>1771F</t>
  </si>
  <si>
    <t>VIS 2.2 INJ COMP. C/ HELT - NEW RACE - FUMÊ</t>
  </si>
  <si>
    <t>1771IR</t>
  </si>
  <si>
    <t>VIS 2.2 INJ COMP. C/ HELT - NEW RACE - IRIDIUM - 1771IR</t>
  </si>
  <si>
    <t>KIT FIXAÇÃO COMPAT. C/ LS2 - FF320 - STREAM / FF353 - RAPID</t>
  </si>
  <si>
    <t>KIT FIXAÇÃO (CHASSI) -  FOKKER | MX5 - (PAR) 1239</t>
  </si>
  <si>
    <t>1688c</t>
  </si>
  <si>
    <t>1688f</t>
  </si>
  <si>
    <t>VIS RETA 0.8 PRO TORK LIBERTY KIDS CRISTAL 1688C</t>
  </si>
  <si>
    <t>1732C</t>
  </si>
  <si>
    <t>1732F</t>
  </si>
  <si>
    <t>VISEIRA SAN MARINO JR TAM Nº 54 CRISTAL 1732C</t>
  </si>
  <si>
    <t>VISEIRA SAN MARINO JR TAM Nº 54 FUME 1732F</t>
  </si>
  <si>
    <t>1772C</t>
  </si>
  <si>
    <t>VIS 2.2 INJ COMP. C/ LS2 -  FF320 - STREAM / FF353 - RAPID - CRISTAL</t>
  </si>
  <si>
    <t>1772CA</t>
  </si>
  <si>
    <t>VIS 2.2 INJ COMP. C/ LS2 -  FF320 - STREAM / FF353 - RAPID - CAMALEAO</t>
  </si>
  <si>
    <t>1772CR</t>
  </si>
  <si>
    <t>VIS 2.2 INJ COMP. C/ LS2 -  FF320 - STREAM / FF353 - RAPID - CROMADA</t>
  </si>
  <si>
    <t>1772DO</t>
  </si>
  <si>
    <t>VIS 2.2 INJ COMP. C/ LS2 -  FF320 - STREAM / FF353 - RAPID - DOURADA</t>
  </si>
  <si>
    <t>1772F</t>
  </si>
  <si>
    <t>VIS 2.2 INJ COMP. C/ LS2 -  FF320 - STREAM / FF353 - RAPID - FUMÊ</t>
  </si>
  <si>
    <t>1772IR</t>
  </si>
  <si>
    <t>VIS 2.2 INJ COMP. C/ LS2 -  FF320 - STREAM / FF353 - RAPID - IRIDIUM</t>
  </si>
  <si>
    <t>1773C</t>
  </si>
  <si>
    <t>1773CA</t>
  </si>
  <si>
    <t>1773CR</t>
  </si>
  <si>
    <t>1773DO</t>
  </si>
  <si>
    <t>VIS 2.2 INJ COMP. C/ MT - REVENGE / THUNDER3 / STINGE - DOURADA</t>
  </si>
  <si>
    <t>1773F</t>
  </si>
  <si>
    <t>VIS 2.2 INJ COMP. C/ MT - REVENGE / THUNDER3 / STINGE - FUMÊ</t>
  </si>
  <si>
    <t>1773IR</t>
  </si>
  <si>
    <t>VIS 2.2 INJ COMP. C/ MT - REVENGE / THUNDER3 / STINGE - IRIDIUM</t>
  </si>
  <si>
    <t>1777C</t>
  </si>
  <si>
    <t>1777F</t>
  </si>
  <si>
    <t>1777CA</t>
  </si>
  <si>
    <t>1777CR</t>
  </si>
  <si>
    <t>1777DO</t>
  </si>
  <si>
    <t>1777IR</t>
  </si>
  <si>
    <t>1777TC</t>
  </si>
  <si>
    <t>1777TF</t>
  </si>
  <si>
    <t>NARIGUEIRA COMP. C/ LS2 - FF358</t>
  </si>
  <si>
    <t>BOTÕES COMP C/ AGV - BLADE (PAR)</t>
  </si>
  <si>
    <t>VIS 2.2 INJ COMP. C/ LS2 (FF358 / FF396) / HELT (STRADA) - CRISTAL - 1736C</t>
  </si>
  <si>
    <t>VIS 2.2 INJ COMP. C/ LS2 (FF358 / FF396) / HELT (STRADA) - IRIDIUM - 1736IR</t>
  </si>
  <si>
    <t>1778C</t>
  </si>
  <si>
    <t>1778CA</t>
  </si>
  <si>
    <t>1778CR</t>
  </si>
  <si>
    <t>1778DO</t>
  </si>
  <si>
    <t>1778F</t>
  </si>
  <si>
    <t>1778IR</t>
  </si>
  <si>
    <t>VIS 2.2 INJ COMP. C/ HELT - POLAR - CRISTAL 1778C</t>
  </si>
  <si>
    <t>VIS 2.2 INJ COMP. C/ HELT - POLAR - CAMALEÃO 1778CA</t>
  </si>
  <si>
    <t>VIS 2.2 INJ COMP. C/ HELT - POLAR - CROMADA 1778CR</t>
  </si>
  <si>
    <t>VIS 2.2 INJ COMP. C/ HELT - POLAR - DOURADA 1778DO</t>
  </si>
  <si>
    <t>VIS 2.2 INJ COMP. C/ HELT - POLAR - IRIDIUM 1778IR</t>
  </si>
  <si>
    <t>VIS 2.2 INJ COMP. C/ HELT - POLAR - FUMÊ 1778F</t>
  </si>
  <si>
    <t>PROTETOR FACIAL</t>
  </si>
  <si>
    <t>1781c</t>
  </si>
  <si>
    <t>1781f</t>
  </si>
  <si>
    <t>1781ca</t>
  </si>
  <si>
    <t>1781cr</t>
  </si>
  <si>
    <t>1781do</t>
  </si>
  <si>
    <t>1781ir</t>
  </si>
  <si>
    <t>KIT FIXAÇÃO COMPAT. C/ TAURUS - JOY 23 - PAR</t>
  </si>
  <si>
    <t>1744PI</t>
  </si>
  <si>
    <t>VIS 2.2 INJ COMP. C/ TORK - NEW ATOMIC / NEW LIBERTY 3 | TAURUS - JOY 23 - PINK</t>
  </si>
  <si>
    <t>1735PI</t>
  </si>
  <si>
    <t>VIS 2.2 INJ COMP. C/ NORISK- FF391 / TEXX - BRAVO /  LS2 - FF369 - PINK</t>
  </si>
  <si>
    <t>1736PI</t>
  </si>
  <si>
    <t>VIS 2.2 INJ COMP. C/ LS2 (FF358 / FF396) / HELT (STRADA) - PINK</t>
  </si>
  <si>
    <t>1728PI</t>
  </si>
  <si>
    <t>VIS 2.2 INJ COMP. C/ PRO TORK - 788 - PINK - 1728PI</t>
  </si>
  <si>
    <t>1708PI</t>
  </si>
  <si>
    <t>VIS 2.2 INJ COMP. C/ EBF - E0X PINK 1708PI</t>
  </si>
  <si>
    <t>1778PI</t>
  </si>
  <si>
    <t>VIS 2.2 INJ COMP. C/ HELT - POLAR - PINK 1778PI</t>
  </si>
  <si>
    <t>1772PI</t>
  </si>
  <si>
    <t>VIS 2.2 INJ COMP. C/ LS2 -  FF320 - STREAM / FF353 - RAPID - PINK</t>
  </si>
  <si>
    <t>1714PI</t>
  </si>
  <si>
    <t>VIS 2.2 INJ COMP. C/ ZARREF (NOVO) V2 / V3 - PINK - 1714PI</t>
  </si>
  <si>
    <t>1770PI</t>
  </si>
  <si>
    <t>VIS 2.2 INJ COMP. C/ HELT - NEW HIPPO GLASS - PINK - 1770PI</t>
  </si>
  <si>
    <t>1758CF</t>
  </si>
  <si>
    <t>VISEIRA 2X1 COMPAT. C/  GOW - INTERLAGOS AUT / TORK - SM - CRISTAL/FUMÊ</t>
  </si>
  <si>
    <r>
      <t xml:space="preserve">Viseiras Compatíveis com Capacetes </t>
    </r>
    <r>
      <rPr>
        <b/>
        <u/>
        <sz val="16"/>
        <rFont val="Calibri"/>
        <family val="2"/>
        <scheme val="minor"/>
      </rPr>
      <t>Importados COM</t>
    </r>
    <r>
      <rPr>
        <b/>
        <sz val="16"/>
        <rFont val="Calibri"/>
        <family val="2"/>
        <scheme val="minor"/>
      </rPr>
      <t xml:space="preserve"> Tratamento Resistente a Riscos</t>
    </r>
  </si>
  <si>
    <r>
      <t xml:space="preserve">Viseiras </t>
    </r>
    <r>
      <rPr>
        <b/>
        <u/>
        <sz val="16"/>
        <rFont val="Calibri"/>
        <family val="2"/>
        <scheme val="minor"/>
      </rPr>
      <t>MULTICOMPATÍVEIS</t>
    </r>
    <r>
      <rPr>
        <b/>
        <sz val="16"/>
        <rFont val="Calibri"/>
        <family val="2"/>
        <scheme val="minor"/>
      </rPr>
      <t xml:space="preserve"> com Capacetes</t>
    </r>
    <r>
      <rPr>
        <b/>
        <u/>
        <sz val="16"/>
        <rFont val="Calibri"/>
        <family val="2"/>
        <scheme val="minor"/>
      </rPr>
      <t xml:space="preserve"> Importados  COM </t>
    </r>
    <r>
      <rPr>
        <b/>
        <sz val="16"/>
        <rFont val="Calibri"/>
        <family val="2"/>
        <scheme val="minor"/>
      </rPr>
      <t>Tratamento Resistente a Riscos</t>
    </r>
  </si>
  <si>
    <r>
      <t xml:space="preserve">Viseiras </t>
    </r>
    <r>
      <rPr>
        <b/>
        <u/>
        <sz val="16"/>
        <rFont val="Calibri"/>
        <family val="2"/>
        <scheme val="minor"/>
      </rPr>
      <t>MULTICOMPATÍVEIS</t>
    </r>
    <r>
      <rPr>
        <b/>
        <sz val="16"/>
        <rFont val="Calibri"/>
        <family val="2"/>
        <scheme val="minor"/>
      </rPr>
      <t xml:space="preserve"> com Capacetes </t>
    </r>
    <r>
      <rPr>
        <b/>
        <u/>
        <sz val="16"/>
        <rFont val="Calibri"/>
        <family val="2"/>
        <scheme val="minor"/>
      </rPr>
      <t>Nacionais e Importados COM</t>
    </r>
    <r>
      <rPr>
        <b/>
        <sz val="16"/>
        <rFont val="Calibri"/>
        <family val="2"/>
        <scheme val="minor"/>
      </rPr>
      <t xml:space="preserve"> Tratamento Resistente a Riscos</t>
    </r>
  </si>
  <si>
    <r>
      <t xml:space="preserve">Viseiras </t>
    </r>
    <r>
      <rPr>
        <b/>
        <u/>
        <sz val="16"/>
        <rFont val="Calibri"/>
        <family val="2"/>
        <scheme val="minor"/>
      </rPr>
      <t>MULTICOMPATÍVEIS</t>
    </r>
    <r>
      <rPr>
        <b/>
        <sz val="16"/>
        <rFont val="Calibri"/>
        <family val="2"/>
        <scheme val="minor"/>
      </rPr>
      <t xml:space="preserve"> com Capacetes </t>
    </r>
    <r>
      <rPr>
        <b/>
        <u/>
        <sz val="16"/>
        <rFont val="Calibri"/>
        <family val="2"/>
        <scheme val="minor"/>
      </rPr>
      <t>Nacionais e Importados SEM</t>
    </r>
    <r>
      <rPr>
        <b/>
        <sz val="16"/>
        <rFont val="Calibri"/>
        <family val="2"/>
        <scheme val="minor"/>
      </rPr>
      <t xml:space="preserve"> Tratamento Resistente a Riscos</t>
    </r>
  </si>
  <si>
    <r>
      <t>Viseiras compatíveis com Capacetes</t>
    </r>
    <r>
      <rPr>
        <b/>
        <u/>
        <sz val="16"/>
        <rFont val="Calibri"/>
        <family val="2"/>
        <scheme val="minor"/>
      </rPr>
      <t xml:space="preserve"> Nacionais COM</t>
    </r>
    <r>
      <rPr>
        <b/>
        <sz val="16"/>
        <rFont val="Calibri"/>
        <family val="2"/>
        <scheme val="minor"/>
      </rPr>
      <t xml:space="preserve"> Tratamento Resistente a Riscos</t>
    </r>
  </si>
  <si>
    <r>
      <t xml:space="preserve">Viseiras compatíveis com Capacetes </t>
    </r>
    <r>
      <rPr>
        <b/>
        <u/>
        <sz val="16"/>
        <rFont val="Calibri"/>
        <family val="2"/>
        <scheme val="minor"/>
      </rPr>
      <t>Nacionais SEM</t>
    </r>
    <r>
      <rPr>
        <b/>
        <sz val="16"/>
        <rFont val="Calibri"/>
        <family val="2"/>
        <scheme val="minor"/>
      </rPr>
      <t xml:space="preserve"> Tratamento Resistente a Riscos</t>
    </r>
  </si>
  <si>
    <t>1708T</t>
  </si>
  <si>
    <t>1744T</t>
  </si>
  <si>
    <t>1731T</t>
  </si>
  <si>
    <t>1777T</t>
  </si>
  <si>
    <t>1639T</t>
  </si>
  <si>
    <t>1692T</t>
  </si>
  <si>
    <t>1691T</t>
  </si>
  <si>
    <t>1737T</t>
  </si>
  <si>
    <t>1719T</t>
  </si>
  <si>
    <t>1646T</t>
  </si>
  <si>
    <t>1756T</t>
  </si>
  <si>
    <t>1644T</t>
  </si>
  <si>
    <t>1728T</t>
  </si>
  <si>
    <t>1710T</t>
  </si>
  <si>
    <t>1743T</t>
  </si>
  <si>
    <t>1759T</t>
  </si>
  <si>
    <t>1709T</t>
  </si>
  <si>
    <t>1739T</t>
  </si>
  <si>
    <t>1643T</t>
  </si>
  <si>
    <t>1714T</t>
  </si>
  <si>
    <t>1723T</t>
  </si>
  <si>
    <t>1667T</t>
  </si>
  <si>
    <t>1707T</t>
  </si>
  <si>
    <t>ACESSÓRIOS</t>
  </si>
  <si>
    <t>VISEIRA TAURUS - SAN MARINO 0.8 MM - CRISTAL</t>
  </si>
  <si>
    <t>KIT FIX MIXS MX GLADIATOR 1227</t>
  </si>
  <si>
    <t>BOTÕES - SHARK- S650 / MIXS - FOKKER | MX5-  (PAR) 1172</t>
  </si>
  <si>
    <t>VIS RETA PRO TORK LIBERTY KIDS FUMÊ 1688F</t>
  </si>
  <si>
    <t>VIS 2.2 INJ COMP C/ EBF THUNDER OPEN 2011 AZUL IRIDIU 1737IR</t>
  </si>
  <si>
    <t>VIS 2.2 INJ COMP C/ EBF THUNDER OPEN 2011 DOURADA 1737DO</t>
  </si>
  <si>
    <t>VIS 2.2 INJ COMP C/ EBF THUNDER OPEN 2011 CROMADA 1737CR</t>
  </si>
  <si>
    <t>VIS 2.2 INJ COMP C/ EBF THUNDER OPEN 2011 CAMALEÃO 1737CA</t>
  </si>
  <si>
    <t>VIS 2.2 INJ COMP. C/ LS2 (FF358 / FF396) / HELT (STRADA) - DOURADA</t>
  </si>
  <si>
    <t>VIS 2.2 INJ COMP. C/ LS2 (FF358 / FF396) / HELT (STRADA) - CROMADA</t>
  </si>
  <si>
    <t>VIS 2.2 INJ COMP. C/ LS2 (FF358 / FF396) / HELT (STRADA) - CAMALEÃO</t>
  </si>
  <si>
    <t>VIS 2.2 INJ COMP. C/ NORISK- FF391 / TEXX - BRAVO /  LS2 - FF369 - IRIDIUM</t>
  </si>
  <si>
    <t>VIS 2.2 INJ COMP. C/ NORISK- FF391 / TEXX - BRAVO /  LS2 - FF369 - DOURADA</t>
  </si>
  <si>
    <t>VIS 2.2 INJ COMP. C/ NORISK- FF391 / TEXX - BRAVO /  LS2 - FF369 - CROMADA</t>
  </si>
  <si>
    <t>VIS 2.2 INJ COMP. C/ NORISK- FF391 / TEXX - BRAVO /  LS2 - FF369 - CAMALEÃO</t>
  </si>
  <si>
    <t>VIS 2.2 INJ COMP. C/ EBF 7 NOVO (APARTIR 2012) CRO 1731CR</t>
  </si>
  <si>
    <t>VIS 2.2 INJ COMP. C/ EBF 7 NOVO (APARTIR 2012) CAM 1731CA</t>
  </si>
  <si>
    <t>VIS 2.2 INJ COMP. C/ NASA - SH 821 | GDR - FF 821 BLACKBLADE  - AZUL IRIDIUM</t>
  </si>
  <si>
    <t>VIS 2.2 INJ COMP. C/ NASA - SH 821 | GDR - FF 821 BLACKBLADE  - DOURADA</t>
  </si>
  <si>
    <t>VIS 2.2 INJ COMP. C/ NASA - SH 821 | GDR - FF 821 BLACKBLADE  - CROMADA</t>
  </si>
  <si>
    <t>VIS 2.2 INJ COMP. C/ NASA - SH 821 | GDR - FF 821 BLACKBLADE  - CAMALEÃO</t>
  </si>
  <si>
    <t>VIS 2.2 INJ COMP. C/ ZARREF (NOVO) V2 / V3 - CROMADA</t>
  </si>
  <si>
    <t>VIS 2.2 INJ COMP. C/ HELT - HIPPO | YOHE - PRATIK  - AZUL IRIDIUM</t>
  </si>
  <si>
    <t>VIS 2.2 INJ COMP. C/ HELT - HIPPO | YOHE - PRATIK  - DOURADA</t>
  </si>
  <si>
    <t>VIS 2.2 INJ COMP. C/ HELT - HIPPO | YOHE - PRATIK  - CROMADA</t>
  </si>
  <si>
    <t>VIS 2.2 INJ COMP. C/ HELT - HIPPO | YOHE - PRATIK  - CAMALEÃO</t>
  </si>
  <si>
    <t>VIS 2.2 INJ COMP. C/ HELT - RACE | MT - THUNDER / BLADE  - AZUL IRIDIUM</t>
  </si>
  <si>
    <t>VIS 2.2 INJ COMP. C/ HELT - RACE | MT - THUNDER / BLADE  - DOURADA</t>
  </si>
  <si>
    <t>VIS 2.2 INJ COMP. C/ HELT - RACE | MT - THUNDER / BLADE  - CROMADA</t>
  </si>
  <si>
    <t>VIS 2.2 INJ COMP. C/ HELT - RACE | MT - THUNDER / BLADE  - CAMALEÃO</t>
  </si>
  <si>
    <t>VIS 2.2 INJ COMP. C/ HELT - ELITE | YOHE - 903 / 907 ...(STREET) AZUL IR</t>
  </si>
  <si>
    <t>VIS 2.2 INJ COMP. C/ HELT - ELITE | YOHE - 903 / 907 ...(STREET) DOURADA</t>
  </si>
  <si>
    <t>VIS 2.2 INJ COMP. C/ HELT - ELITE | YOHE - 903 / 907 ...(STREET) CROMADA</t>
  </si>
  <si>
    <t>VIS 2.2 INJ COMP. C/ HELT - ELITE | YOHE - 903 / 907 ...(STREET) CAMALEÃO</t>
  </si>
  <si>
    <t>VIS 2.2 INJ COMP. C/ LS2 - FF350 | MHR - BLADE  - AZUL IRIDIUM</t>
  </si>
  <si>
    <t>VIS 2.2 INJ COMP. C/ LS2 - FF350 | MHR - BLADE  - DOURADA</t>
  </si>
  <si>
    <t>VIS 2.2 INJ COMP. C/ LS2 - FF350 | MHR - BLADE  - CROMADA</t>
  </si>
  <si>
    <t>VIS 2.2 INJ COMP. C/ LS2 - FF350 | MHR - BLADE  - CAMALEÃO</t>
  </si>
  <si>
    <t>VIS 2.2 INJ COMP. C/ SHARK - S650 IRIDIUM 1663IR</t>
  </si>
  <si>
    <t>VIS 2.2 INJ COMP. C/ SHARK-S650 DOURADA 1663DO</t>
  </si>
  <si>
    <t>VIS 2.2 INJ COMP. C/ SHARK-S650 - CROMADA 1663CR</t>
  </si>
  <si>
    <t>VIS 2.2 INJ COMP. C/ SHARK - S650 CAMALEÃO 1663CA</t>
  </si>
  <si>
    <t>VIS 2.2 INJ COMP. C/ SHARK-S500/S500AIR/RSF21/RSF3 IR 1662IR</t>
  </si>
  <si>
    <t>VIS 2.2 INJ COMP. C/ SHARK-S500/S500AIR/RSF21/RSF3 DO 1662DO</t>
  </si>
  <si>
    <t>VIS 2.2 INJ COMP. C/ SHARK-S500/S500AIR/RSF21/RSF3 CR 1662CR</t>
  </si>
  <si>
    <t>VIS 2.2 INJ COMP. C/ SHARK-S500/S500AIR/RSF21/RSF3 CA 1662CA</t>
  </si>
  <si>
    <t>VIS 2.2 INJ COMP. C/ TORK - LIBERTY 4 / NEW LIBERTY 4 - 1644IR</t>
  </si>
  <si>
    <t>VIS 2.2 INJ COMP. C/ TORK - LIBERTY 4 / NEW LIBERTY 4 - DOURADA</t>
  </si>
  <si>
    <t>VIS 2.2 INJ COMP. C/ TORK - LIBERTY 4 / NEW LIBERTY 4 - CROMADA</t>
  </si>
  <si>
    <t>VIS 2.2 INJ COMP. C/ TORK - LIBERTY 4 / NEW LIBERTY 4 - CAMALEÃO</t>
  </si>
  <si>
    <t>VIS 2.2 INJ COMP C/ EBF THUNDER OPEN 2011 FUMÊ 1737F</t>
  </si>
  <si>
    <t>VIS 2.2 INJ COMP C/ EBF THUNDER OPEN 2011 CRISTAL 1737C</t>
  </si>
  <si>
    <t>VIS 2.2 INJ COMP. C/ LS2 (FF358 / FF396) / HELT (STRADA) - FUMÊ - 1736F L</t>
  </si>
  <si>
    <t>VIS 2.2 INJ COMP. C/ NORISK- FF391 / TEXX - BRAVO /  LS2 - FF369 - FUMÊ</t>
  </si>
  <si>
    <t>VIS 2.2 INJ COMP. C/ NORISK- FF391 / TEXX - BRAVO /  LS2 - FF369 - CRISTAL</t>
  </si>
  <si>
    <t>VIS 2.2 INJ COMP. C/ EBF 7 NOVO (APARTIR 2012) FUM 1731F</t>
  </si>
  <si>
    <t>VIS 2.2 INJ COMP. C/ EBF 7 NOVO (APARTIR 2012) CRI 1731C</t>
  </si>
  <si>
    <t>VIS 2.2 INJ COMP. C/ NASA - SH 821 | GDR - FF 821 BLACKBLADE  - FUMÊ</t>
  </si>
  <si>
    <t>VIS 2.2 INJ COMP. C/ NASA - SH 821 | GDR - FF 821 BLACKBLADE  - CRISTAL</t>
  </si>
  <si>
    <t>VIS 2.2 INJ COMP. C/ HELT - HIPPO | YOHE - PRATIK  - FUMÊ</t>
  </si>
  <si>
    <t>VIS 2.2 INJ COMP. C/ HELT - HIPPO | YOHE - PRATIK  - CRISTAL</t>
  </si>
  <si>
    <t>VIS 2.2 INJ COMP. C/ HELT - RACE | MT - THUNDER / BLADE  - FUMÊ</t>
  </si>
  <si>
    <t>VIS 2.2 INJ COMP. C/ HELT - RACE | MT - THUNDER / BLADE  - CRISTAL</t>
  </si>
  <si>
    <t>VIS 2.2 INJ COMP. C/ HELT - ELITE | YOHE - 903 / 907 ...(STREET) FUMÊ</t>
  </si>
  <si>
    <t>VIS 2.2 INJ COMP. C/ HELT - ELITE | YOHE - 903 / 907 ...(STREET) CRISTAL</t>
  </si>
  <si>
    <t>VIS 2.2 INJ COMP. C/ LS2 - FF350 | MHR - BLADE  - FUMÊ</t>
  </si>
  <si>
    <t>VIS 2.2 INJ COMP. C/ LS2 - FF350 | MHR - BLADE  - CRISTAL</t>
  </si>
  <si>
    <t>VIS 2.2 INJ COMP. C/ SHARK - S650 FUMÊ 1663F</t>
  </si>
  <si>
    <t>VIS 2.2 INJ COMP. C/ SHARK - S650 CRISTAL 1663C</t>
  </si>
  <si>
    <t>VIS 2.2 INJ COMP. C/ SHARK-S500/S500AIR/RSF21/RSF3 C 1662C</t>
  </si>
  <si>
    <t>VIS 2.2 INJ COMP. C/ TORK - LIBERTY 4 / NEW LIBERTY 4 - FUMÊ</t>
  </si>
  <si>
    <t>VIS 2.2 INJ COMP. C/ TORK - LIBERTY 4 / NEW LIBERTY 4 - CRISTAL 1644C</t>
  </si>
  <si>
    <t>VIS 2.2 INJ C/ TRAT COMP. C/ EBF 7 NOVO (A PARTIR DE 2012) CRISTAL</t>
  </si>
  <si>
    <t>VIS 2.2 INJ C/ TRAT COMP. C/ MIXS- MX COBRA / MX GLADIATOR - FUMÊ</t>
  </si>
  <si>
    <t>VIS 2.2 INJ C/ TRAT COMP. C/ MIXS- MX COBRA /  MX GLADIATOR - CRISTAL</t>
  </si>
  <si>
    <t>VIS 2.2 INJ C/ TRAT COMP. C/ TORK - LIBERTY 4 / NEW LIBERTY 4 - CRISTAL</t>
  </si>
  <si>
    <t>VIS 2.2 INJ C/ TRAT COMP. C/ TORK - LIBERTY 4 / NEW LIBERTY 4 - FUMÊ</t>
  </si>
  <si>
    <t>VIS 2.2 INJ C/ TRAT COMP. C/ VAZ -  V10 / V100  (C/BOTÃO) - FUMÊ</t>
  </si>
  <si>
    <t>VIS 2.2 INJ COMP. C/ TORK -  NEW LIBERTY 3 | TAURUS - JOY 23 - CRISTAL</t>
  </si>
  <si>
    <t>VIS 2.2 INJ COMP. C/ TORK - NEW LIBERTY 3 | TAURUS - JOY 23 - FUME</t>
  </si>
  <si>
    <t>VIS 2.2 INJ COMP. C/ TORK -  NEW LIBERTY 3 | TAURUS - JOY 23 - CROMADA</t>
  </si>
  <si>
    <t>VIS 2.2 INJ COMP. C/ TORK - NEW LIBERTY 3 | TAURUS - JOY 23 - CAMALEAO</t>
  </si>
  <si>
    <t>VIS 2.2 INJ COMP. C/ TORK - NEW LIBERTY 3 | TAURUS - JOY 23 - AZUL IRIDIUM</t>
  </si>
  <si>
    <t>VIS 2.2 INJ COMP. C/ TORK - NEW LIBERTY 3 | TAURUS - JOY 23 - DOURADA</t>
  </si>
  <si>
    <t>VIS 2.2 INJ COMP C/ EBF THUNDER OPEN 2011 CRISTAL 1737TC</t>
  </si>
  <si>
    <t>VIS 2.2 INJ C/TRAT COMP C/ EBF THUNDER OPEN 2011 FUMÊ</t>
  </si>
  <si>
    <t>VIS 2.2 INJ C TRAT. COMP. C/ TORK - NEW LIBERTY 3 | TAURUS - JOY 23 - CRISTAL</t>
  </si>
  <si>
    <t>VIS 2.2 INJ C/ TRAT COMP. C/TORK - NEW LIBERTY 3 | TAURUS - JOY 23 - FUME</t>
  </si>
  <si>
    <t>BOTÕES FIX DE VIS PRO TORK (NEW LIBERTY 4) / EVOLUTION 788 - PAR</t>
  </si>
  <si>
    <t>BOTÕES COMPAT. C/ TORK - NEW ATOMIC / NEW LIBERTY 3 | TAURUS - JOY 23 - PAR</t>
  </si>
  <si>
    <t>BOTÕES FIXADORES DE VISEIRA LS2 (FF358 / FF396) / HELT (STRADA) - PAR</t>
  </si>
  <si>
    <t>VIS 2.2 INJ COMP. C/ NORISK - FF370/ FF345 - CRISTAL</t>
  </si>
  <si>
    <t>VIS 2.2 INJ COMP. C/ MT - REVENGE / THUNDER3 | SHOX - MUGELLO  - CRISTAL</t>
  </si>
  <si>
    <t>VIS 2.2 INJ COMP. C/ MT - REVENGE / THUNDER3 | SHOX - MUGELLO - CAMALEÃO</t>
  </si>
  <si>
    <t>VIS 2.2 INJ COMP. C/ MT - REVENGE / THUNDER3 | SHOX - MUGELLO - CROMADA</t>
  </si>
  <si>
    <t>PLACA LATERAL COMP. C/ PROTORK EVOLUTION 788 3G/4G/5G/6G 1240</t>
  </si>
  <si>
    <t>VIS 2.2 INJ COMP. C/ EBF -  NEW 7 (C/ FURO) 2019 - CRISTAL</t>
  </si>
  <si>
    <t>NARIGUEIRA UNIVERSAL</t>
  </si>
  <si>
    <t>VIS 2.2 INJ COMP. C/ EBF -  NEW 7 (C/ FURO) 2019 - FUMÊ</t>
  </si>
  <si>
    <t>VIS 2.2 INJ COMP. C/ EBF -  NEW 7 (C/ FURO) 2019 -  CAMALEÃO</t>
  </si>
  <si>
    <t>VIS 2.2 INJ COMP. C/ EBF -  NEW 7 (C/ FURO) 2019 - CROMADA</t>
  </si>
  <si>
    <t>VIS 2.2 INJ COMP. C/ EBF -  NEW 7 (C/ FURO) 2019 - DOURADA</t>
  </si>
  <si>
    <t>VIS 2.2 INJ COMP. C/ EBF -  NEW 7 (C/ FURO) 2019 - IRIDIUM</t>
  </si>
  <si>
    <t>VIS 2.2 INJ C/ TRAT COMP. C/ EBF - NEW 7 (C/ FURO) 2019 - CRISTAL</t>
  </si>
  <si>
    <t>VIS 2.2 INJ C/ TRAT COMP. C/ EBF - NEW 7 (C/ FURO) 2019 - FUMÊ</t>
  </si>
  <si>
    <t>NARIGUEIRA BIG UNIVERSAL</t>
  </si>
  <si>
    <t>NARIGUEIRA BIG COMP. COM LS2 FF358</t>
  </si>
  <si>
    <t>VISEIRA INJ. 2.2 - RETRÔ - OLD SCHOOL - CRISTAL - 1781C</t>
  </si>
  <si>
    <t>VISEIRA INJ. 2.2 - RETRÔ - OLD SCHOOL - FUMÊ - 1781F</t>
  </si>
  <si>
    <t>VISEIRA INJ. 2.2 - RETRÔ - OLD SCHOOL - CAMALEÃO - 1781CA</t>
  </si>
  <si>
    <t>VISEIRA INJ. 2.2 - RETRÔ - OLD SCHOOL - CROMADA - 1781CR</t>
  </si>
  <si>
    <t>VISEIRA INJ. 2.2 - RETRÔ - OLD SCHOOL - DOURADA - 1781DO</t>
  </si>
  <si>
    <t>VISEIRA INJ. 2.2 - RETRÔ - OLD SCHOOL - AZUL IRIDIUM - 1781IR</t>
  </si>
  <si>
    <t>1784T</t>
  </si>
  <si>
    <t>1252P</t>
  </si>
  <si>
    <t>SUPORTE P/ VISEIRA CAP. PROTORK - SPORT MOTO ( SM ) - AUTOMÁTICO - 1252P</t>
  </si>
  <si>
    <t>KIT FIX - GOW - INTERLAGOS AUT (ANTIGOS) | PRO TORK - SM - (PARA COLAR) - MOLAS, TRAVAS INT, PAR, ARRUELAS E TAMPAS</t>
  </si>
  <si>
    <t>MECANISMO + BOTÕES COMP C/ AGV - BLADE (PAR)</t>
  </si>
  <si>
    <t>1782C</t>
  </si>
  <si>
    <t>1782CA</t>
  </si>
  <si>
    <t>1782CR</t>
  </si>
  <si>
    <t>1782DO</t>
  </si>
  <si>
    <t>1782F</t>
  </si>
  <si>
    <t>1782IR</t>
  </si>
  <si>
    <t>1783C</t>
  </si>
  <si>
    <t>1783CA</t>
  </si>
  <si>
    <t>1783CR</t>
  </si>
  <si>
    <t>1783DO</t>
  </si>
  <si>
    <t>1783F</t>
  </si>
  <si>
    <t>1783IR</t>
  </si>
  <si>
    <t>VIS 2.2 INJ COMP. C/ AGV - BLADE - CRISTAL - 1782C</t>
  </si>
  <si>
    <t>VIS 2.2 INJ COMP. C/ AGV - BLADE - CAMALEÃO - 1782CA</t>
  </si>
  <si>
    <t>VIS 2.2 INJ COMP. C/ AGV - BLADE - CROMADA - 1782CR</t>
  </si>
  <si>
    <t>VIS 2.2 INJ COMP. C/ AGV - BLADE - DOURADA - 1782DO</t>
  </si>
  <si>
    <t>VIS 2.2 INJ COMP. C/ AGV - BLADE - FUMÊ - 1782F</t>
  </si>
  <si>
    <t>VIS 2.2 INJ COMP. C/ AGV - BLADE - IRIDIUM - 1782IR</t>
  </si>
  <si>
    <t>VIS 2.2 INJ COMP. C/ AGV - K3 SV / K1 - CRISTAL - 1783C</t>
  </si>
  <si>
    <t>VIS 2.2 INJ COMP. C/ AGV - K3 SV / K1 -  CAMALEÃO - 1783CA</t>
  </si>
  <si>
    <t>VIS 2.2 INJ COMP. C/ AGV - K3 SV / K1 -  CROMADA - 1783CR</t>
  </si>
  <si>
    <t>VIS 2.2 INJ COMP. C/ AGV - K3 SV / K1 -  DOURADA - 1783DO</t>
  </si>
  <si>
    <t>VIS 2.2 INJ COMP. C/ AGV - K3 SV / K1 - FUMÊ - 1783F</t>
  </si>
  <si>
    <t>VIS 2.2 INJ COMP. C/ AGV - K3 SV / K1 -  IRIDIUM - 1783IR</t>
  </si>
  <si>
    <t>MECANISMO COMP. C/ CAP. TAURUS JOY 23 RS</t>
  </si>
  <si>
    <t>SUPORTE P/ CAPACETES COM GANCHO PARA CABIDE 1256</t>
  </si>
  <si>
    <t>KIT FIXAÇÃO COMP. C/ AGV - K3 SV / K1</t>
  </si>
  <si>
    <t>ca</t>
  </si>
  <si>
    <t>cr</t>
  </si>
  <si>
    <t>Do</t>
  </si>
  <si>
    <t>c</t>
  </si>
  <si>
    <r>
      <t xml:space="preserve">Viseiras </t>
    </r>
    <r>
      <rPr>
        <b/>
        <u/>
        <sz val="16"/>
        <rFont val="Calibri"/>
        <family val="2"/>
        <scheme val="minor"/>
      </rPr>
      <t>MULTICOMPATÍVEIS</t>
    </r>
    <r>
      <rPr>
        <b/>
        <sz val="16"/>
        <rFont val="Calibri"/>
        <family val="2"/>
        <scheme val="minor"/>
      </rPr>
      <t xml:space="preserve"> com Capacetes </t>
    </r>
    <r>
      <rPr>
        <b/>
        <u/>
        <sz val="16"/>
        <rFont val="Calibri"/>
        <family val="2"/>
        <scheme val="minor"/>
      </rPr>
      <t>Nacionais SEM</t>
    </r>
    <r>
      <rPr>
        <b/>
        <sz val="16"/>
        <rFont val="Calibri"/>
        <family val="2"/>
        <scheme val="minor"/>
      </rPr>
      <t xml:space="preserve"> Tratamento Resistente a Riscos</t>
    </r>
  </si>
  <si>
    <r>
      <t xml:space="preserve">Viseiras </t>
    </r>
    <r>
      <rPr>
        <b/>
        <u/>
        <sz val="16"/>
        <rFont val="Calibri"/>
        <family val="2"/>
        <scheme val="minor"/>
      </rPr>
      <t>MULTICOMPATÍVEIS</t>
    </r>
    <r>
      <rPr>
        <b/>
        <sz val="16"/>
        <rFont val="Calibri"/>
        <family val="2"/>
        <scheme val="minor"/>
      </rPr>
      <t xml:space="preserve"> com Capacetes </t>
    </r>
    <r>
      <rPr>
        <b/>
        <u/>
        <sz val="16"/>
        <rFont val="Calibri"/>
        <family val="2"/>
        <scheme val="minor"/>
      </rPr>
      <t>Nacionais COM</t>
    </r>
    <r>
      <rPr>
        <b/>
        <sz val="16"/>
        <rFont val="Calibri"/>
        <family val="2"/>
        <scheme val="minor"/>
      </rPr>
      <t xml:space="preserve"> Tratamento Resistente a Riscos</t>
    </r>
  </si>
  <si>
    <t>do</t>
  </si>
  <si>
    <t>1784C</t>
  </si>
  <si>
    <t>1784CA</t>
  </si>
  <si>
    <t>1784CR</t>
  </si>
  <si>
    <t>1784DO</t>
  </si>
  <si>
    <t>1784F</t>
  </si>
  <si>
    <t>1784IR</t>
  </si>
  <si>
    <t>1784TC</t>
  </si>
  <si>
    <t>1784TF</t>
  </si>
  <si>
    <t>1785C</t>
  </si>
  <si>
    <t>1785CA</t>
  </si>
  <si>
    <t>1785CR</t>
  </si>
  <si>
    <t>1785DO</t>
  </si>
  <si>
    <t>1785F</t>
  </si>
  <si>
    <t>1785IR</t>
  </si>
  <si>
    <t>VIS 2.2 INJ COMP. C/ JETT - EVO LINE - CRISTAL - 1784C</t>
  </si>
  <si>
    <t>VIS 2.2 INJ COMP. C/ JETT - EVO LINE - CAMALEÃO - 1784CA</t>
  </si>
  <si>
    <t>VIS 2.2 INJ COMP. C/ JETT - EVO LINE - CROMADA - 1784CR</t>
  </si>
  <si>
    <t>VIS 2.2 INJ COMP. C/ JETT - EVO LINE - DOURADA - 1784DO</t>
  </si>
  <si>
    <t>VIS 2.2 INJ COMP. C/ JETT - EVO LINE - FUMÊ - 1784F</t>
  </si>
  <si>
    <t>VIS 2.2 INJ COMP. C/ JETT - EVO LINE - IRIDIUM - 1784IR</t>
  </si>
  <si>
    <t>VIS 2.2 INJ C/ TRAT COMP. C/ JETT - EVO LINE - CRISTAL - 1784TC</t>
  </si>
  <si>
    <t>VIS 2.2 INJ C/ TRAT COMP. C/ JETT - EVO LINE - FUMÊ - 1784TF</t>
  </si>
  <si>
    <t>VIS 2.2 INJ COMP. C/ NORISK - ORION - CRISTAL - 1785C</t>
  </si>
  <si>
    <t>VIS 2.2 INJ COMP. C/ NORISK - ORION - CAMALEÃO - 1785CA</t>
  </si>
  <si>
    <t>VIS 2.2 INJ COMP. C/ NORISK - ORION - CROMADA - 1785CR</t>
  </si>
  <si>
    <t>VIS 2.2 INJ COMP. C/ NORISK - ORION - DOURADA - 1785DO</t>
  </si>
  <si>
    <t>VIS 2.2 INJ COMP. C/ NORISK - ORION - FUMÊ - 1785F</t>
  </si>
  <si>
    <t>VIS 2.2 INJ COMP. C/ NORISK - ORION - IRIDIUM - 1785IR</t>
  </si>
  <si>
    <t>%</t>
  </si>
  <si>
    <t>Acumulado</t>
  </si>
  <si>
    <t>ABC</t>
  </si>
  <si>
    <t>Codigo</t>
  </si>
  <si>
    <t xml:space="preserve">Descrição                                                        </t>
  </si>
  <si>
    <t>A</t>
  </si>
  <si>
    <t>B</t>
  </si>
  <si>
    <t>VIS RETA 0,8 PRO TORK LIBERTY KIDS FUMÊ 1688F</t>
  </si>
  <si>
    <t>1786C</t>
  </si>
  <si>
    <t>1786CA</t>
  </si>
  <si>
    <t>1786CR</t>
  </si>
  <si>
    <t>1786DO</t>
  </si>
  <si>
    <t>1786F</t>
  </si>
  <si>
    <t>1786IR</t>
  </si>
  <si>
    <t>1077f</t>
  </si>
  <si>
    <t>CRISTAL</t>
  </si>
  <si>
    <t>FUMÊ</t>
  </si>
  <si>
    <t>CAMALEÃO</t>
  </si>
  <si>
    <t>CROMADA</t>
  </si>
  <si>
    <t>AZUL</t>
  </si>
  <si>
    <t>DOURADA</t>
  </si>
  <si>
    <t>1786CK</t>
  </si>
  <si>
    <t>1786FK</t>
  </si>
  <si>
    <t>1786CAK</t>
  </si>
  <si>
    <t>1786CRK</t>
  </si>
  <si>
    <t>1786IRK</t>
  </si>
  <si>
    <t>1786DOK</t>
  </si>
  <si>
    <t>VIS 2.2 INJ COMP. C/ NORISK - SUPRA | NASA - NS-701 |  NZI - CRISTAL - 1786C</t>
  </si>
  <si>
    <t>VIS 2.2 INJ COMP. C/ NORISK - SUPRA | NASA - NS-701 |  NZI - CAMALEÃO - 1786CA</t>
  </si>
  <si>
    <t>VIS 2.2 INJ COMP. C/ NORISK - SUPRA | NASA - NS-701 |  NZI CROMADA - 1786CR</t>
  </si>
  <si>
    <t>VIS 2.2 INJ COMP. C/ NORISK - SUPRA | NASA - NS-701 |  NZI DOURADA - 1786DO</t>
  </si>
  <si>
    <t>VIS 2.2 INJ COMP. C/ NORISK - SUPRA | NASA - NS-701 |  NZI FUMÊ - 1786F</t>
  </si>
  <si>
    <t>VIS 2.2 INJ COMP. C/ NORISK - SUPRA | NASA - NS-701 |  NZI AZUL IRIDIUM - 1786IR</t>
  </si>
  <si>
    <t xml:space="preserve">KIT FIXAÇÃO COMP. C/ NASA - NORISK - SUPRA | NASA - NS-701 |  NZI </t>
  </si>
  <si>
    <t>METALIZADAS LIGHT</t>
  </si>
  <si>
    <t>CAL</t>
  </si>
  <si>
    <t>L</t>
  </si>
  <si>
    <t>IRL</t>
  </si>
  <si>
    <t>CRL</t>
  </si>
  <si>
    <t>DOL</t>
  </si>
  <si>
    <t>1704CAL</t>
  </si>
  <si>
    <t>1783CAL</t>
  </si>
  <si>
    <t>1659CAL</t>
  </si>
  <si>
    <t>1778CAL</t>
  </si>
  <si>
    <t>1770CAL</t>
  </si>
  <si>
    <t>1771CAL</t>
  </si>
  <si>
    <t>1757CAL</t>
  </si>
  <si>
    <t>1742CAL</t>
  </si>
  <si>
    <t>1772CAL</t>
  </si>
  <si>
    <t>1755CAL</t>
  </si>
  <si>
    <t>1662CAL</t>
  </si>
  <si>
    <t>1663CAL</t>
  </si>
  <si>
    <t>1647CAL</t>
  </si>
  <si>
    <t>1781CAL</t>
  </si>
  <si>
    <t>1786CAL</t>
  </si>
  <si>
    <t>1736CAL</t>
  </si>
  <si>
    <t>1735CAL</t>
  </si>
  <si>
    <t>1782CAL</t>
  </si>
  <si>
    <t>1695CAL</t>
  </si>
  <si>
    <t>1664CAL</t>
  </si>
  <si>
    <t>1703CAL</t>
  </si>
  <si>
    <t>1706CAL</t>
  </si>
  <si>
    <t>1717CAL</t>
  </si>
  <si>
    <t>1773CAL</t>
  </si>
  <si>
    <t>1785CAL</t>
  </si>
  <si>
    <t>1704CRL</t>
  </si>
  <si>
    <t>1783CRL</t>
  </si>
  <si>
    <t>1659CRL</t>
  </si>
  <si>
    <t>1778CRL</t>
  </si>
  <si>
    <t>1770CRL</t>
  </si>
  <si>
    <t>1771CRL</t>
  </si>
  <si>
    <t>1757CRL</t>
  </si>
  <si>
    <t>1742CRL</t>
  </si>
  <si>
    <t>1772CRL</t>
  </si>
  <si>
    <t>1755CRL</t>
  </si>
  <si>
    <t>1662CRL</t>
  </si>
  <si>
    <t>1663CRL</t>
  </si>
  <si>
    <t>1647CRL</t>
  </si>
  <si>
    <t>1781CRL</t>
  </si>
  <si>
    <t>1786CRL</t>
  </si>
  <si>
    <t>1736CRL</t>
  </si>
  <si>
    <t>1735CRL</t>
  </si>
  <si>
    <t>1782CRL</t>
  </si>
  <si>
    <t>1695CRL</t>
  </si>
  <si>
    <t>1664CRL</t>
  </si>
  <si>
    <t>1703CRL</t>
  </si>
  <si>
    <t>1706CRL</t>
  </si>
  <si>
    <t>1717CRL</t>
  </si>
  <si>
    <t>1773CRL</t>
  </si>
  <si>
    <t>1785CRL</t>
  </si>
  <si>
    <t>1704IRL</t>
  </si>
  <si>
    <t>1783IRL</t>
  </si>
  <si>
    <t>1659IRL</t>
  </si>
  <si>
    <t>1778IRL</t>
  </si>
  <si>
    <t>1770IRL</t>
  </si>
  <si>
    <t>1771IRL</t>
  </si>
  <si>
    <t>1757IRL</t>
  </si>
  <si>
    <t>1742IRL</t>
  </si>
  <si>
    <t>1772IRL</t>
  </si>
  <si>
    <t>1755IRL</t>
  </si>
  <si>
    <t>1662IRL</t>
  </si>
  <si>
    <t>1663IRL</t>
  </si>
  <si>
    <t>1647IRL</t>
  </si>
  <si>
    <t>1781IRL</t>
  </si>
  <si>
    <t>1786IRL</t>
  </si>
  <si>
    <t>1736IRL</t>
  </si>
  <si>
    <t>1735IRL</t>
  </si>
  <si>
    <t>1782IRL</t>
  </si>
  <si>
    <t>1695IRL</t>
  </si>
  <si>
    <t>1664IRL</t>
  </si>
  <si>
    <t>1703IRL</t>
  </si>
  <si>
    <t>1706IRL</t>
  </si>
  <si>
    <t>1717IRL</t>
  </si>
  <si>
    <t>1773IRL</t>
  </si>
  <si>
    <t>1785IRL</t>
  </si>
  <si>
    <t>1704DOL</t>
  </si>
  <si>
    <t>1783DOL</t>
  </si>
  <si>
    <t>1659DOL</t>
  </si>
  <si>
    <t>1778DOL</t>
  </si>
  <si>
    <t>1770DOL</t>
  </si>
  <si>
    <t>1771DOL</t>
  </si>
  <si>
    <t>1757DOL</t>
  </si>
  <si>
    <t>1742DOL</t>
  </si>
  <si>
    <t>1772DOL</t>
  </si>
  <si>
    <t>1755DOL</t>
  </si>
  <si>
    <t>1662DOL</t>
  </si>
  <si>
    <t>1663DOL</t>
  </si>
  <si>
    <t>1647DOL</t>
  </si>
  <si>
    <t>1781DOL</t>
  </si>
  <si>
    <t>1786DOL</t>
  </si>
  <si>
    <t>1736DOL</t>
  </si>
  <si>
    <t>1735DOL</t>
  </si>
  <si>
    <t>1782DOL</t>
  </si>
  <si>
    <t>1695DOL</t>
  </si>
  <si>
    <t>1664DOL</t>
  </si>
  <si>
    <t>1703DOL</t>
  </si>
  <si>
    <t>1706DOL</t>
  </si>
  <si>
    <t>1717DOL</t>
  </si>
  <si>
    <t>1773DOL</t>
  </si>
  <si>
    <t>1785DOL</t>
  </si>
  <si>
    <t>VIS 2.2 INJ COMP. C/ AGV - K3/K4 ( STREET 8 ) CAMALEÃO LIGHT</t>
  </si>
  <si>
    <t>VIS 2.2 INJ COMP. C/ AGV - K3/K4 ( STREET 8 ) CROMADA LIGHT</t>
  </si>
  <si>
    <t>VIS 2.2 INJ COMP. C/ AGV - K3/K4 ( STREET 8 ) DOURADA LIGHT</t>
  </si>
  <si>
    <t>VIS 2.2 INJ COMP. C/ AGV - K3/K4 ( STREET 8 ) AZUL IRIDIUM LIGHT</t>
  </si>
  <si>
    <t>VIS 2.2 INJ COMP. C/ NORISK- FF391 / TEXX - BRAVO /  LS2 - FF369 - CAMALEÃO LIGHT</t>
  </si>
  <si>
    <t>VIS 2.2 INJ COMP. C/ NORISK- FF391 / TEXX - BRAVO /  LS2 - FF369 - CROMADA LIGHT</t>
  </si>
  <si>
    <t>VIS 2.2 INJ COMP. C/ NORISK- FF391 / TEXX - BRAVO /  LS2 - FF369 - DOURADA LIGHT</t>
  </si>
  <si>
    <t>VIS 2.2 INJ COMP. C/ NORISK- FF391 / TEXX - BRAVO /  LS2 - FF369 - IRIDIUM LIGHT</t>
  </si>
  <si>
    <t>VIS 2.2 INJ COMP. C/ LS2 - FF358 / HELT - STRADA - CAMALEÃO LIGHT</t>
  </si>
  <si>
    <t>VIS 2.2 INJ COMP. C/ LS2 (FF358 / FF396) / HELT (STRADA) - CROMADA LIGHT</t>
  </si>
  <si>
    <t>VIS 2.2 INJ COMP. C/ LS2 (FF358 / FF396) / HELT (STRADA) - DOURADA LIGHT</t>
  </si>
  <si>
    <t>VIS 2.2 INJ COMP. C/ LS2 (FF358 / FF396) / HELT (STRADA) - IRIDIUM LIGHT</t>
  </si>
  <si>
    <t>VIS 2.2 INJ COMP. C/ LS2 -  FF320 - STREAM / FF353 - RAPID - CAMALEAO LIGHT</t>
  </si>
  <si>
    <t>VIS 2.2 INJ COMP. C/ LS2 -  FF320 - STREAM / FF353 - RAPID - CROMADA LIGHT</t>
  </si>
  <si>
    <t>VIS 2.2 INJ COMP. C/ LS2 -  FF320 - STREAM / FF353 - RAPID - DOURADA LIGHT</t>
  </si>
  <si>
    <t>VIS 2.2 INJ COMP. C/ LS2 -  FF320 - STREAM / FF353 - RAPID - IRIDIUM LIGHT</t>
  </si>
  <si>
    <t>VIS 2.2 INJ COMP. C/ ZEUS 508 CAMALEÃO LIGHT</t>
  </si>
  <si>
    <t>VIS 2.2 INJ COMP. C/ ZEUS 508 CROMADA LIGHT</t>
  </si>
  <si>
    <t>VIS 2.2 INJ COMP. C/ ZEUS 508 DOURADA LIGHT</t>
  </si>
  <si>
    <t>VIS 2.2 INJ COMP. C/ ZEUS 508 IRIDIUM LIGHT</t>
  </si>
  <si>
    <t>VIS 2.2 INJ COMP. C/ CMS - GP4/GP5/GP5F CAMALEÃO LIGHT</t>
  </si>
  <si>
    <t>VIS 2.2 INJ COMP. C/ CMS - GP4/GP5/GP5F CROMADA LIGHT</t>
  </si>
  <si>
    <t>VIS 2.2 INJ COMP. C/ CMS - GP4/GP5/GP5F DOURADA LIGHT</t>
  </si>
  <si>
    <t>VIS 2.2 INJ COMP. C/ CMS - GP4/GP5/GP5F IRIDIUM LIGHT</t>
  </si>
  <si>
    <t>VIS 2.2 INJ COMP. C/ SHARK-S500/S500AIR/RSF21/RSF3 CAMALEÃO LIGHT</t>
  </si>
  <si>
    <t>VIS 2.2 INJ COMP. C/ SHARK-S500/S500AIR/RSF21/RSF3 CROMADA LIGHT</t>
  </si>
  <si>
    <t>VIS 2.2 INJ COMP. C/ SHARK-S500/S500AIR/RSF21/RSF3 DOURADA LIGHT</t>
  </si>
  <si>
    <t>VIS 2.2 INJ COMP. C/ SHARK-S500/S500AIR/RSF21/RSF3 AZUL IRIDIUM LIGHT</t>
  </si>
  <si>
    <t>VIS 2.2 INJ COMP. C/ SHARK - S650 CAMALEÃO LIGHT</t>
  </si>
  <si>
    <t>VIS 2.2 INJ COMP. C/ SHARK-S650 - CROMADA LIGHT</t>
  </si>
  <si>
    <t>VIS 2.2 INJ COMP. C/ SHARK-S650 DOURADA LIGHT</t>
  </si>
  <si>
    <t>VIS 2.2 INJ COMP. C/ SHARK - S650 AZUL IRIDIUM LIGHT</t>
  </si>
  <si>
    <t>VIS 2.2 INJ COMP. C/ LS2 - FF350 | MHR - BLADE - CAMALEÃO LIGHT</t>
  </si>
  <si>
    <t>VIS 2.2 INJ COMP. C/ LS2 - FF350 | MHR - BLADE - CROMADA LIGHT</t>
  </si>
  <si>
    <t>VIS 2.2 INJ COMP. C/ LS2 - FF350 | MHR - BLADE - DOURADA LIGHT</t>
  </si>
  <si>
    <t>VIS 2.2 INJ COMP. C/ LS2 - FF350 | MHR - BLADE - AZUL IRIDIUM LIGHT</t>
  </si>
  <si>
    <t>VIS 2.2 INJ COMP. C/ HELT - ELITE | YOHE - 903 / 907 ...(STREET) CAMALEÃO LIGHT</t>
  </si>
  <si>
    <t>VIS 2.2 INJ COMP. C/ HELT - ELITE | YOHE - 903 / 907 ...(STREET) CROMADA LIGHT</t>
  </si>
  <si>
    <t>VIS 2.2 INJ COMP. C/ HELT - ELITE | YOHE - 903 / 907 ...(STREET) DOURADA LIGHT</t>
  </si>
  <si>
    <t>VIS 2.2 INJ COMP. C/ HELT - ELITE | YOHE - 903 / 907 ...(STREET) AZUL IR LIGHT</t>
  </si>
  <si>
    <t>VIS 2.2 INJ COMP. C/ HELT - RACE | MT - THUNDER / BLADE - CAMALEÃO LIGHT</t>
  </si>
  <si>
    <t>VIS 2.2 INJ COMP. C/ HELT - RACE | MT - THUNDER / BLADE - CROMADA LIGHT</t>
  </si>
  <si>
    <t>VIS 2.2 INJ COMP. C/ HELT - RACE | MT - THUNDER / BLADE - DOURADA LIGHT</t>
  </si>
  <si>
    <t>VIS 2.2 INJ COMP. C/ HELT - RACE | MT - THUNDER / BLADE - AZUL IRIDIUM LIGHT</t>
  </si>
  <si>
    <t>VIS 2.2 INJ COMP. C/ HELT - HIPPO | YOHE - PRATIK - CAMALEÃO LIGHT</t>
  </si>
  <si>
    <t>VIS 2.2 INJ COMP. C/ HELT - HIPPO | YOHE - PRATIK - CROMADA LIGHT</t>
  </si>
  <si>
    <t>VIS 2.2 INJ COMP. C/ HELT - HIPPO | YOHE - PRATIK - DOURADA LIGHT</t>
  </si>
  <si>
    <t>VIS 2.2 INJ COMP. C/ HELT - HIPPO | YOHE - PRATIK - AZUL IRIDIUM LIGHT</t>
  </si>
  <si>
    <t>VIS 2.2 INJ COMP. C/ NASA - SH 821 | GDR - FF 821 BLACKBLADE - CAMALEÃO LIGHT</t>
  </si>
  <si>
    <t>VIS 2.2 INJ COMP. C/ NASA - SH 821 | GDR - FF 821 BLACKBLADE - CROMADA LIGHT</t>
  </si>
  <si>
    <t>VIS 2.2 INJ COMP. C/ NASA - SH 821 | GDR - FF 821 BLACKBLADE - DOURADA LIGHT</t>
  </si>
  <si>
    <t>VIS 2.2 INJ COMP. C/ NASA - SH 821 | GDR - FF 821 BLACKB. - AZUL IRIDIUM LIGHT</t>
  </si>
  <si>
    <t>VIS 2.2 INJ COMP. C/  HJC - CS R1 - CAMALEÃO LIGHT</t>
  </si>
  <si>
    <t>VIS 2.2 INJ COMP. C/  HJC - CS R1 - CROMADA LIGHT</t>
  </si>
  <si>
    <t>VIS 2.2 INJ COMP. C/  HJC - CS R1 - DOURADA LIGHT</t>
  </si>
  <si>
    <t>VIS 2.2 INJ COMP. C/  HJC - CS R1 - IRIDIUM LIGHT</t>
  </si>
  <si>
    <t>VIS 2.2 INJ COMP. C/ NORISK - FF 370 - CAMALEÃO LIGHT</t>
  </si>
  <si>
    <t>VIS 2.2 INJ COMP. C/ NORISK - FF 370 - CROMADA LIGHT</t>
  </si>
  <si>
    <t>VIS 2.2 INJ COMP. C/ NORISK - FF 370 - DOURADA LIGHT</t>
  </si>
  <si>
    <t>VIS 2.2 INJ COMP. C/ NORISK - FF 370 - AZUL IRIDIUM LIGHT</t>
  </si>
  <si>
    <t>VIS 2.2 INJ COMP. C/ HELT - NEW RACE GLASS - CAMALEÃO LIGHT</t>
  </si>
  <si>
    <t>VIS 2.2 INJ COMP. C/ HELT - NEW RACE GLASS - CROMADA LIGHT</t>
  </si>
  <si>
    <t>VIS 2.2 INJ COMP. C/ HELT - NEW RACE GLASS - DOURADA LIGHT</t>
  </si>
  <si>
    <t>VIS 2.2 INJ COMP. C/ HELT - NEW RACE GLASS - AZUL IRIDIUM LIGHT</t>
  </si>
  <si>
    <t>VIS 2.2 INJ COMP. C/ HELT - NEW HIPPO GLASS - CAMALEÃO LIGHT</t>
  </si>
  <si>
    <t>VIS 2.2 INJ COMP. C/ HELT - NEW HIPPO GLASS - CROMADA LIGHT</t>
  </si>
  <si>
    <t>VIS 2.2 INJ COMP. C/ HELT - NEW HIPPO GLASS - DOURADA LIGHT</t>
  </si>
  <si>
    <t>VIS 2.2 INJ COMP. C/ HELT - NEW HIPPO GLASS - IRIDIUM LIGHT</t>
  </si>
  <si>
    <t>VIS 2.2 INJ COMP. C/ HELT - NEW RACE - CAMALEÃO LIGHT</t>
  </si>
  <si>
    <t>VIS 2.2 INJ COMP. C/ HELT - NEW RACE - CROMADA LIGHT</t>
  </si>
  <si>
    <t>VIS 2.2 INJ COMP. C/ HELT - NEW RACE - DOURADA LIGHT</t>
  </si>
  <si>
    <t>VIS 2.2 INJ COMP. C/ HELT - NEW RACE - IRIDIUM LIGHT</t>
  </si>
  <si>
    <t>VIS 2.2 INJ COMP. C/ MT - REVENGE / THUNDER3 | SHOX - CAMALEÃO LIGHT</t>
  </si>
  <si>
    <t>VIS 2.2 INJ COMP. C/ MT - REVENGE / THUNDER3 | SHOX LIGHT</t>
  </si>
  <si>
    <t>VIS 2.2 INJ COMP. C/ MT - REVENGE / THUNDER3 | SHOX - DOURADA LIGHT</t>
  </si>
  <si>
    <t>VIS 2.2 INJ COMP. C/ MT - REVENGE / THUNDER3 | SHOX - IRIDIUM LIGHT</t>
  </si>
  <si>
    <t>VIS 2.2 INJ COMP. C/ HELT - POLAR - CAMALEÃO LIGHT</t>
  </si>
  <si>
    <t>VIS 2.2 INJ COMP. C/ HELT - POLAR - CROMADA LIGHT</t>
  </si>
  <si>
    <t>VIS 2.2 INJ COMP. C/ HELT - POLAR - DOURADA LIGHT</t>
  </si>
  <si>
    <t>VIS 2.2 INJ COMP. C/ HELT - POLAR - IRIDIUM LIGHT</t>
  </si>
  <si>
    <t>VISEIRA INJ. 2.2 - RETRÔ - OLD SCHOOL - CAMALEÃO LIGHT</t>
  </si>
  <si>
    <t>VISEIRA INJ. 2.2 - RETRÔ - OLD SCHOOL - CROMADA LIGHT</t>
  </si>
  <si>
    <t>VISEIRA INJ. 2.2 - RETRÔ - OLD SCHOOL - DOURADA LIGHT</t>
  </si>
  <si>
    <t>VISEIRA INJ. 2.2 - RETRÔ - OLD SCHOOL - AZUL IRIDIUM LIGHT</t>
  </si>
  <si>
    <t>VIS 2.2 INJ COMP. C/ AGV - BLADE - CAMALEÃO LIGHT</t>
  </si>
  <si>
    <t>VIS 2.2 INJ COMP. C/ AGV - BLADE - CROMADA LIGHT</t>
  </si>
  <si>
    <t>VIS 2.2 INJ COMP. C/ AGV - BLADE - DOURADA LIGHT</t>
  </si>
  <si>
    <t>VIS 2.2 INJ COMP. C/ AGV - BLADE - IRIDIUM LIGHT</t>
  </si>
  <si>
    <t>VIS 2.2 INJ COMP. C/ AGV - K3 SV / K1 - CAMALEÃO LIGHT</t>
  </si>
  <si>
    <t>VIS 2.2 INJ COMP. C/ AGV - K3 SV / K1 - CROMADA LIGHT</t>
  </si>
  <si>
    <t>VIS 2.2 INJ COMP. C/ AGV - K3 SV / K1 - DOURADA LIGHT</t>
  </si>
  <si>
    <t>VIS 2.2 INJ COMP. C/ AGV - K3 SV / K1 - IRIDIUM LIGHT</t>
  </si>
  <si>
    <t>VIS 2.2 INJ COMP. C/ NORISK - ORION | ATONE -  KSR-2 - CAMALEÃO LIGHT</t>
  </si>
  <si>
    <t>VIS 2.2 INJ COMP. C/ NORISK - ORION | ATONE -  KSR-2- CROMADA LIGHT</t>
  </si>
  <si>
    <t>VIS 2.2 INJ COMP. C/ NORISK - ORION | ATONE -  KSR-2- DOURADA LIGHT</t>
  </si>
  <si>
    <t>VIS 2.2 INJ COMP. C/ NORISK - ORION | ATONE -  KSR-2- IRIDIUM LIGHT</t>
  </si>
  <si>
    <t>VIS 2.2 INJ COMP. C/ NASA - NS-701 |  NZI - TRENDY - CAMALEÃO LIGHT</t>
  </si>
  <si>
    <t>VIS 2.2 INJ COMP. C/ NASA - NS-701 |  NZI - TRENDY - CROMADA LIGHT</t>
  </si>
  <si>
    <t>VIS 2.2 INJ COMP. C/ NASA - NS-701 |  NZI - TRENDY - DOURADA LIGHT</t>
  </si>
  <si>
    <t>VIS 2.2 INJ COMP. C/ NASA - NS-701 |  NZI - TRENDY - AZUL IRIDIUM LIGHT</t>
  </si>
  <si>
    <t>KIT FIXAÇÃO COMP. C/ EBF - NEW 7 - CATRACA + BOTÃO</t>
  </si>
  <si>
    <t>TC</t>
  </si>
  <si>
    <t>TF</t>
  </si>
  <si>
    <t>1787C</t>
  </si>
  <si>
    <t>VIS 2.2 INJ COMP. C/ FW3 - GT - CRISTAL - 1787C</t>
  </si>
  <si>
    <t>1787CA</t>
  </si>
  <si>
    <t>VIS 2.2 INJ COMP. C/ FW3 - GT - CAMALEÃO - 1787CA</t>
  </si>
  <si>
    <t>1787CR</t>
  </si>
  <si>
    <t>VIS 2.2 INJ COMP. C/ FW3 - GT - CROMADA - 1787CR</t>
  </si>
  <si>
    <t>1787DO</t>
  </si>
  <si>
    <t>1787F</t>
  </si>
  <si>
    <t>VIS 2.2 INJ COMP. C/ FW3 - GT - FUMÊ - 1787F</t>
  </si>
  <si>
    <t>1787IR</t>
  </si>
  <si>
    <t>1787TC</t>
  </si>
  <si>
    <t>VIS 2.2 INJ C/ TRAT. COMP. C/ FW3 - GT - CRISTAL - 1787TC</t>
  </si>
  <si>
    <t>1787TF</t>
  </si>
  <si>
    <t>VIS 2.2 INJ C/ TRAT. COMP. C/ FW3 - GT - FUMÊ - 1787TF</t>
  </si>
  <si>
    <t>1708CAL</t>
  </si>
  <si>
    <t>1744CAL</t>
  </si>
  <si>
    <t>1644CAL</t>
  </si>
  <si>
    <t>1731CAL</t>
  </si>
  <si>
    <t>1777CAL</t>
  </si>
  <si>
    <t>1639CAL</t>
  </si>
  <si>
    <t>1692CAL</t>
  </si>
  <si>
    <t>1691CAL</t>
  </si>
  <si>
    <t>1737CAL</t>
  </si>
  <si>
    <t>1787CAL</t>
  </si>
  <si>
    <t>1788CAL</t>
  </si>
  <si>
    <t>1719CAL</t>
  </si>
  <si>
    <t>1646CAL</t>
  </si>
  <si>
    <t>1756CAL</t>
  </si>
  <si>
    <t>1728CAL</t>
  </si>
  <si>
    <t>1784CAL</t>
  </si>
  <si>
    <t>1710CAL</t>
  </si>
  <si>
    <t>1743CAL</t>
  </si>
  <si>
    <t>1759CAL</t>
  </si>
  <si>
    <t>1709CAL</t>
  </si>
  <si>
    <t>1739CAL</t>
  </si>
  <si>
    <t>1643CAL</t>
  </si>
  <si>
    <t>1714CAL</t>
  </si>
  <si>
    <t>1723CAL</t>
  </si>
  <si>
    <t>1667CAL</t>
  </si>
  <si>
    <t>1707CAL</t>
  </si>
  <si>
    <t>1708CRL</t>
  </si>
  <si>
    <t>1744CRL</t>
  </si>
  <si>
    <t>1644CRL</t>
  </si>
  <si>
    <t>1731CRL</t>
  </si>
  <si>
    <t>1777CRL</t>
  </si>
  <si>
    <t>1639CRL</t>
  </si>
  <si>
    <t>1692CRL</t>
  </si>
  <si>
    <t>1691CRL</t>
  </si>
  <si>
    <t>1737CRL</t>
  </si>
  <si>
    <t>1787CRL</t>
  </si>
  <si>
    <t>1788CRL</t>
  </si>
  <si>
    <t>1719CRL</t>
  </si>
  <si>
    <t>1646CRL</t>
  </si>
  <si>
    <t>1756CRL</t>
  </si>
  <si>
    <t>1728CRL</t>
  </si>
  <si>
    <t>1784CRL</t>
  </si>
  <si>
    <t>1710CRL</t>
  </si>
  <si>
    <t>1743CRL</t>
  </si>
  <si>
    <t>1759CRL</t>
  </si>
  <si>
    <t>1709CRL</t>
  </si>
  <si>
    <t>1739CRL</t>
  </si>
  <si>
    <t>1643CRL</t>
  </si>
  <si>
    <t>1714CRL</t>
  </si>
  <si>
    <t>1723CRL</t>
  </si>
  <si>
    <t>1667CRL</t>
  </si>
  <si>
    <t>1707CRL</t>
  </si>
  <si>
    <t>1708DOL</t>
  </si>
  <si>
    <t>1744DOL</t>
  </si>
  <si>
    <t>1644DOL</t>
  </si>
  <si>
    <t>1731DOL</t>
  </si>
  <si>
    <t>1777DOL</t>
  </si>
  <si>
    <t>1639DOL</t>
  </si>
  <si>
    <t>1692DOL</t>
  </si>
  <si>
    <t>1691DOL</t>
  </si>
  <si>
    <t>1737DOL</t>
  </si>
  <si>
    <t>1787DOL</t>
  </si>
  <si>
    <t>1788DOL</t>
  </si>
  <si>
    <t>1719DOL</t>
  </si>
  <si>
    <t>1646DOL</t>
  </si>
  <si>
    <t>1756DOL</t>
  </si>
  <si>
    <t>1728DOL</t>
  </si>
  <si>
    <t>1784DOL</t>
  </si>
  <si>
    <t>1710DOL</t>
  </si>
  <si>
    <t>1743DOL</t>
  </si>
  <si>
    <t>1759DOL</t>
  </si>
  <si>
    <t>1709DOL</t>
  </si>
  <si>
    <t>1739DOL</t>
  </si>
  <si>
    <t>1643DOL</t>
  </si>
  <si>
    <t>1714DOL</t>
  </si>
  <si>
    <t>1723DOL</t>
  </si>
  <si>
    <t>1667DOL</t>
  </si>
  <si>
    <t>1707DOL</t>
  </si>
  <si>
    <t>1708IRL</t>
  </si>
  <si>
    <t>1744IRL</t>
  </si>
  <si>
    <t>1644IRL</t>
  </si>
  <si>
    <t>1731IRL</t>
  </si>
  <si>
    <t>1777IRL</t>
  </si>
  <si>
    <t>1639IRL</t>
  </si>
  <si>
    <t>1692IRL</t>
  </si>
  <si>
    <t>1691IRL</t>
  </si>
  <si>
    <t>1737IRL</t>
  </si>
  <si>
    <t>1787IRL</t>
  </si>
  <si>
    <t>1788IRL</t>
  </si>
  <si>
    <t>1719IRL</t>
  </si>
  <si>
    <t>1646IRL</t>
  </si>
  <si>
    <t>1756IRL</t>
  </si>
  <si>
    <t>1728IRL</t>
  </si>
  <si>
    <t>1784IRL</t>
  </si>
  <si>
    <t>1710IRL</t>
  </si>
  <si>
    <t>1743IRL</t>
  </si>
  <si>
    <t>1759IRL</t>
  </si>
  <si>
    <t>1709IRL</t>
  </si>
  <si>
    <t>1739IRL</t>
  </si>
  <si>
    <t>1643IRL</t>
  </si>
  <si>
    <t>1714IRL</t>
  </si>
  <si>
    <t>1723IRL</t>
  </si>
  <si>
    <t>1667IRL</t>
  </si>
  <si>
    <t>1707IRL</t>
  </si>
  <si>
    <t>KIT FIXAÇÃO COMP. C/ HELT POLAR</t>
  </si>
  <si>
    <t>BOTÕES COMP. C/ EBF - NEW 7 - PAR</t>
  </si>
  <si>
    <t>SPRAY ANTI-EMBAÇANTE - CAIXA C/ 10 UNIDADES</t>
  </si>
  <si>
    <t>ADESIVO REFLETIVO PRETO</t>
  </si>
  <si>
    <t>NACIONAIS METALIZADAS light</t>
  </si>
  <si>
    <t>VIS 2.2 INJ COMP. C/ EBF - E0X / New Spark (Fechado) - Camaleão Light</t>
  </si>
  <si>
    <t>VIS 2.2 INJ COMP. C/ PRO TORK - NEW Atomic / New Liberty 3 - Camaleão Light</t>
  </si>
  <si>
    <t>VIS 2.2 INJ COMP. C/ PRO TORK - Liberty 4 / Liberty 5 / NEW Liberty 4 / R8 - Camaleão Light</t>
  </si>
  <si>
    <t>VIS 2.2 INJ COMP. C/ EBF - 7 Novo  ( a partir de 2012) / New Orion - Camaleão Light</t>
  </si>
  <si>
    <t>VIS 2.2 INJ COMP. C/ EBF - New EBF 7 (c/Botão) - Camaleão Light</t>
  </si>
  <si>
    <t>VIS 2.2 INJ COMP. C/ EBF - FIT 08 / Rox / 7 2.0 - Camaleão Light</t>
  </si>
  <si>
    <t>VIS 2.2 INJ COMP. C/ EBF - Motard / Super Motard - Camaleão Light</t>
  </si>
  <si>
    <t>VIS 2.2 INJ COMP. C/ EBF - Thunder Open (até 2010) - Camaleão Light</t>
  </si>
  <si>
    <t>VIS 2.2 INJ COMP. C/ EBF - Thunder Open 2011 / City / New Shield - Camaleão Light</t>
  </si>
  <si>
    <t>VIS 2.2 INJ COMP. C/ FW3 - GT (Fechado) - Camaleão Light</t>
  </si>
  <si>
    <t>VIS 2.2 INJ COMP. C/ FW3 - X Open (Aberto) - Camaleão Light</t>
  </si>
  <si>
    <t>VIS 2.2 INJ COMP. C/ MIXS - Fokker / MX5 - Camaleão Light</t>
  </si>
  <si>
    <t>VIS 2.2 INJ COMP. C/ MIXS - Mx (Cobra / Raptor / Power / Femme) / Mx Gladiator - Camaleão Light</t>
  </si>
  <si>
    <t>VIS 2.2 INJ COMP. C/ MOTOSKY - Motosky - Camaleão Light</t>
  </si>
  <si>
    <t>VIS 2.2 INJ COMP. C/ PRO TORK - Liberty Evolution 788 ( G1 ao G8 ) - Camaleão Light</t>
  </si>
  <si>
    <t>VIS 2.2 INJ COMP. C/ JETT 
(PRO TORK) - EVO LINE   - Camaleão Light</t>
  </si>
  <si>
    <t>VIS 2.2 INJ COMP. C/ TAURUS - Fórmula 1 (c/ parafuso) - Camaleão Light</t>
  </si>
  <si>
    <t>VIS 2.2 INJ COMP. C/ TAURUS - Fórmula 1 R (s/parafuso) Novo - Camaleão Light</t>
  </si>
  <si>
    <t>VIS 2.2 INJ COMP. C/ TAURUS - San Marino (Uso COM Suporte)               - Camaleão Light</t>
  </si>
  <si>
    <t>VIS 2.2 INJ COMP. C/ TAURUS - San Marino / San Marino R
(Uso sem Suporte) - Camaleão Light</t>
  </si>
  <si>
    <t>VIS 2.2 INJ COMP. C/ TAURUS - T4 / T5 - Camaleão Light</t>
  </si>
  <si>
    <t>VIS 2.2 INJ COMP. C/ TAURUS - Zarref (Antigo) -V1 - Camaleão Light</t>
  </si>
  <si>
    <t>VIS 2.2 INJ COMP. C/ TAURUS - Zarref (Novo) - V2 / V3 - Camaleão Light</t>
  </si>
  <si>
    <t>VIS 2.2 INJ COMP. C/ VAZ - V05, V10, V100, V12,V120,VX,VRX,VS1  (c/ BOTÃO) - Camaleão Light</t>
  </si>
  <si>
    <t>VIS 2.2 INJ COMP. C/ VAZ - V10 / V100 (Antigo s/botão) - Camaleão Light</t>
  </si>
  <si>
    <t>VIS 2.2 INJ COMP. C/ VAZ - V-Road / VLS / VGP - Camaleão Light</t>
  </si>
  <si>
    <t>VIS 2.2 INJ COMP. C/ EBF - E0X / New Spark (Fechado) - Cromada Light</t>
  </si>
  <si>
    <t>VIS 2.2 INJ COMP. C/ PRO TORK - NEW Atomic / New Liberty 3 - Cromada Light</t>
  </si>
  <si>
    <t>VIS 2.2 INJ COMP. C/ PRO TORK - Liberty 4 / Liberty 5 / NEW Liberty 4 / R8 - Cromada Light</t>
  </si>
  <si>
    <t>VIS 2.2 INJ COMP. C/ EBF - 7 Novo  ( a partir de 2012) / New Orion - Cromada Light</t>
  </si>
  <si>
    <t>VIS 2.2 INJ COMP. C/ EBF - New EBF 7 (c/Botão) - Cromada Light</t>
  </si>
  <si>
    <t>VIS 2.2 INJ COMP. C/ EBF - FIT 08 / Rox / 7 2.0 - Cromada Light</t>
  </si>
  <si>
    <t>VIS 2.2 INJ COMP. C/ EBF - Motard / Super Motard - Cromada Light</t>
  </si>
  <si>
    <t>VIS 2.2 INJ COMP. C/ EBF - Thunder Open (até 2010) - Cromada Light</t>
  </si>
  <si>
    <t>VIS 2.2 INJ COMP. C/ EBF - Thunder Open 2011 / City / New Shield - Cromada Light</t>
  </si>
  <si>
    <t>VIS 2.2 INJ COMP. C/ FW3 - GT (Fechado) - Cromada Light</t>
  </si>
  <si>
    <t>VIS 2.2 INJ COMP. C/ FW3 - X Open (Aberto) - Cromada Light</t>
  </si>
  <si>
    <t>VIS 2.2 INJ COMP. C/ MIXS - Fokker / MX5 - Cromada Light</t>
  </si>
  <si>
    <t>VIS 2.2 INJ COMP. C/ MIXS - Mx (Cobra / Raptor / Power / Femme) / Mx Gladiator - Cromada Light</t>
  </si>
  <si>
    <t>VIS 2.2 INJ COMP. C/ MOTOSKY - Motosky - Cromada Light</t>
  </si>
  <si>
    <t>VIS 2.2 INJ COMP. C/ PRO TORK - Liberty Evolution 788 ( G1 ao G8 ) - Cromada Light</t>
  </si>
  <si>
    <t>VIS 2.2 INJ COMP. C/ JETT 
(PRO TORK) - EVO LINE   - Cromada Light</t>
  </si>
  <si>
    <t>VIS 2.2 INJ COMP. C/ TAURUS - Fórmula 1 (c/ parafuso) - Cromada Light</t>
  </si>
  <si>
    <t>VIS 2.2 INJ COMP. C/ TAURUS - Fórmula 1 R (s/parafuso) Novo - Cromada Light</t>
  </si>
  <si>
    <t>VIS 2.2 INJ COMP. C/ TAURUS - San Marino (Uso COM Suporte)               - Cromada Light</t>
  </si>
  <si>
    <t>VIS 2.2 INJ COMP. C/ TAURUS - San Marino / San Marino R
(Uso sem Suporte) - Cromada Light</t>
  </si>
  <si>
    <t>VIS 2.2 INJ COMP. C/ TAURUS - T4 / T5 - Cromada Light</t>
  </si>
  <si>
    <t>VIS 2.2 INJ COMP. C/ TAURUS - Zarref (Antigo) -V1 - Cromada Light</t>
  </si>
  <si>
    <t>VIS 2.2 INJ COMP. C/ TAURUS - Zarref (Novo) - V2 / V3 - Cromada Light</t>
  </si>
  <si>
    <t>VIS 2.2 INJ COMP. C/ VAZ - V05, V10, V100, V12,V120,VX,VRX,VS1  (c/ BOTÃO) - Cromada Light</t>
  </si>
  <si>
    <t>VIS 2.2 INJ COMP. C/ VAZ - V10 / V100 (Antigo s/botão) - Cromada Light</t>
  </si>
  <si>
    <t>VIS 2.2 INJ COMP. C/ VAZ - V-Road / VLS / VGP - Cromada Light</t>
  </si>
  <si>
    <t>VIS 2.2 INJ COMP. C/ EBF - E0X / New Spark (Fechado) - Azul Iridium Light</t>
  </si>
  <si>
    <t>VIS 2.2 INJ COMP. C/ PRO TORK - NEW Atomic / New Liberty 3 - Azul Iridium Light</t>
  </si>
  <si>
    <t>VIS 2.2 INJ COMP. C/ PRO TORK - Liberty 4 / Liberty 5 / NEW Liberty 4 / R8 - Azul Iridium Light</t>
  </si>
  <si>
    <t>VIS 2.2 INJ COMP. C/ EBF - 7 Novo  ( a partir de 2012) / New Orion - Azul Iridium Light</t>
  </si>
  <si>
    <t>VIS 2.2 INJ COMP. C/ EBF - New EBF 7 (c/Botão) - Azul Iridium Light</t>
  </si>
  <si>
    <t>VIS 2.2 INJ COMP. C/ EBF - FIT 08 / Rox / 7 2.0 - Azul Iridium Light</t>
  </si>
  <si>
    <t>VIS 2.2 INJ COMP. C/ EBF - Motard / Super Motard - Azul Iridium Light</t>
  </si>
  <si>
    <t>VIS 2.2 INJ COMP. C/ EBF - Thunder Open (até 2010) - Azul Iridium Light</t>
  </si>
  <si>
    <t>VIS 2.2 INJ COMP. C/ EBF - Thunder Open 2011 / City / New Shield - Azul Iridium Light</t>
  </si>
  <si>
    <t>VIS 2.2 INJ COMP. C/ FW3 - GT (Fechado) - Azul Iridium Light</t>
  </si>
  <si>
    <t>VIS 2.2 INJ COMP. C/ FW3 - X Open (Aberto) - Azul Iridium Light</t>
  </si>
  <si>
    <t>VIS 2.2 INJ COMP. C/ MIXS - Fokker / MX5 - Azul Iridium Light</t>
  </si>
  <si>
    <t>VIS 2.2 INJ COMP. C/ MIXS - Mx (Cobra / Raptor / Power / Femme) / Mx Gladiator - Azul Iridium Light</t>
  </si>
  <si>
    <t>VIS 2.2 INJ COMP. C/ MOTOSKY - Motosky - Azul Iridium Light</t>
  </si>
  <si>
    <t>VIS 2.2 INJ COMP. C/ PRO TORK - Liberty Evolution 788 ( G1 ao G8 ) - Azul Iridium Light</t>
  </si>
  <si>
    <t>VIS 2.2 INJ COMP. C/ JETT 
(PRO TORK) - EVO LINE   - Azul Iridium Light</t>
  </si>
  <si>
    <t>VIS 2.2 INJ COMP. C/ TAURUS - Fórmula 1 (c/ parafuso) - Azul Iridium Light</t>
  </si>
  <si>
    <t>VIS 2.2 INJ COMP. C/ TAURUS - Fórmula 1 R (s/parafuso) Novo - Azul Iridium Light</t>
  </si>
  <si>
    <t>VIS 2.2 INJ COMP. C/ TAURUS - San Marino (Uso COM Suporte)               - Azul Iridium Light</t>
  </si>
  <si>
    <t>VIS 2.2 INJ COMP. C/ TAURUS - San Marino / San Marino R
(Uso sem Suporte) - Azul Iridium Light</t>
  </si>
  <si>
    <t>VIS 2.2 INJ COMP. C/ TAURUS - T4 / T5 - Azul Iridium Light</t>
  </si>
  <si>
    <t>VIS 2.2 INJ COMP. C/ TAURUS - Zarref (Antigo) -V1 - Azul Iridium Light</t>
  </si>
  <si>
    <t>VIS 2.2 INJ COMP. C/ TAURUS - Zarref (Novo) - V2 / V3 - Azul Iridium Light</t>
  </si>
  <si>
    <t>VIS 2.2 INJ COMP. C/ VAZ - V05, V10, V100, V12,V120,VX,VRX,VS1  (c/ BOTÃO) - Azul Iridium Light</t>
  </si>
  <si>
    <t>VIS 2.2 INJ COMP. C/ VAZ - V10 / V100 (Antigo s/botão) - Azul Iridium Light</t>
  </si>
  <si>
    <t>VIS 2.2 INJ COMP. C/ VAZ - V-Road / VLS / VGP - Azul Iridium Light</t>
  </si>
  <si>
    <t>VIS 2.2 INJ COMP. C/ EBF - E0X / New Spark (Fechado) - Dourada Light</t>
  </si>
  <si>
    <t>VIS 2.2 INJ COMP. C/ PRO TORK - NEW Atomic / New Liberty 3 - Dourada Light</t>
  </si>
  <si>
    <t>VIS 2.2 INJ COMP. C/ PRO TORK - Liberty 4 / Liberty 5 / NEW Liberty 4 / R8 - Dourada Light</t>
  </si>
  <si>
    <t>VIS 2.2 INJ COMP. C/ EBF - 7 Novo  ( a partir de 2012) / New Orion - Dourada Light</t>
  </si>
  <si>
    <t>VIS 2.2 INJ COMP. C/ EBF - New EBF 7 (c/Botão) - Dourada Light</t>
  </si>
  <si>
    <t>VIS 2.2 INJ COMP. C/ EBF - FIT 08 / Rox / 7 2.0 - Dourada Light</t>
  </si>
  <si>
    <t>VIS 2.2 INJ COMP. C/ EBF - Motard / Super Motard - Dourada Light</t>
  </si>
  <si>
    <t>VIS 2.2 INJ COMP. C/ EBF - Thunder Open (até 2010) - Dourada Light</t>
  </si>
  <si>
    <t>VIS 2.2 INJ COMP. C/ EBF - Thunder Open 2011 / City / New Shield - Dourada Light</t>
  </si>
  <si>
    <t>VIS 2.2 INJ COMP. C/ FW3 - GT (Fechado) - Dourada Light</t>
  </si>
  <si>
    <t>VIS 2.2 INJ COMP. C/ FW3 - X Open (Aberto) - Dourada Light</t>
  </si>
  <si>
    <t>VIS 2.2 INJ COMP. C/ MIXS - Fokker / MX5 - Dourada Light</t>
  </si>
  <si>
    <t>VIS 2.2 INJ COMP. C/ MIXS - Mx (Cobra / Raptor / Power / Femme) / Mx Gladiator - Dourada Light</t>
  </si>
  <si>
    <t>VIS 2.2 INJ COMP. C/ MOTOSKY - Motosky - Dourada Light</t>
  </si>
  <si>
    <t>VIS 2.2 INJ COMP. C/ PRO TORK - Liberty Evolution 788 ( G1 ao G8 ) - Dourada Light</t>
  </si>
  <si>
    <t>VIS 2.2 INJ COMP. C/ JETT 
(PRO TORK) - EVO LINE   - Dourada Light</t>
  </si>
  <si>
    <t>VIS 2.2 INJ COMP. C/ TAURUS - Fórmula 1 (c/ parafuso) - Dourada Light</t>
  </si>
  <si>
    <t>VIS 2.2 INJ COMP. C/ TAURUS - Fórmula 1 R (s/parafuso) Novo - Dourada Light</t>
  </si>
  <si>
    <t>VIS 2.2 INJ COMP. C/ TAURUS - San Marino (Uso COM Suporte)               - Dourada Light</t>
  </si>
  <si>
    <t>VIS 2.2 INJ COMP. C/ TAURUS - San Marino / San Marino R
(Uso sem Suporte) - Dourada Light</t>
  </si>
  <si>
    <t>VIS 2.2 INJ COMP. C/ TAURUS - T4 / T5 - Dourada Light</t>
  </si>
  <si>
    <t>VIS 2.2 INJ COMP. C/ TAURUS - Zarref (Antigo) -V1 - Dourada Light</t>
  </si>
  <si>
    <t>VIS 2.2 INJ COMP. C/ TAURUS - Zarref (Novo) - V2 / V3 - Dourada Light</t>
  </si>
  <si>
    <t>VIS 2.2 INJ COMP. C/ VAZ - V05, V10, V100, V12,V120,VX,VRX,VS1  (c/ BOTÃO) - Dourada Light</t>
  </si>
  <si>
    <t>VIS 2.2 INJ COMP. C/ VAZ - V10 / V100 (Antigo s/botão) - Dourada Light</t>
  </si>
  <si>
    <t>VIS 2.2 INJ COMP. C/ VAZ - V-Road / VLS / VGP - Dourada Light</t>
  </si>
  <si>
    <t>1788C</t>
  </si>
  <si>
    <t>1788F</t>
  </si>
  <si>
    <t>1788TC</t>
  </si>
  <si>
    <t>1788TF</t>
  </si>
  <si>
    <t>1788CR</t>
  </si>
  <si>
    <t>1788CA</t>
  </si>
  <si>
    <t>1788DO</t>
  </si>
  <si>
    <t>1788IR</t>
  </si>
  <si>
    <t>VIS 2.2 INJ COMP. C/ FW3 - GT - DOURADA - 1787DO</t>
  </si>
  <si>
    <t>VIS 2.2 INJ COMP. C/ FW3 - X OPEN - CRISTAL - 1788C</t>
  </si>
  <si>
    <t>VIS 2.2 INJ COMP. C/ FW3 - X OPEN - CAMALEÃO - 1788CA</t>
  </si>
  <si>
    <t>VIS 2.2 INJ COMP. C/ FW3 - X OPEN - CROMADA - 1788CR</t>
  </si>
  <si>
    <t>VIS 2.2 INJ COMP. C/ FW3 - X OPEN - DOURADA - 1788DO</t>
  </si>
  <si>
    <t>VIS 2.2 INJ COMP. C/ FW3 - X OPEN - FUMÊ - 1788F</t>
  </si>
  <si>
    <t>VIS 2.2 INJ COMP. C/ FW3 - X OPEN - AZUL IRIDIUM - 1788IR</t>
  </si>
  <si>
    <t>VIS 2.2 INJ C/ TRAT. COMP. C/ FW3 - X OPEN - CRISTAL - 1788TC</t>
  </si>
  <si>
    <t>VIS 2.2 INJ C/ TRAT. COMP. C/ FW3 - X OPEN - FUMÊ - 1788TF</t>
  </si>
  <si>
    <t>1788T</t>
  </si>
  <si>
    <t>1788t</t>
  </si>
  <si>
    <t>1789C</t>
  </si>
  <si>
    <t>VIS 2.2 INJ COMP. C/ NORISK- STRADA - CRISTAL</t>
  </si>
  <si>
    <t>1789CA</t>
  </si>
  <si>
    <t>VIS 2.2 INJ COMP. C/ NORISK- STRADA - CAMALEÃO</t>
  </si>
  <si>
    <t>1789CAL</t>
  </si>
  <si>
    <t>VIS 2.2 INJ COMP. C/ NORISK- STRADA - CAMALEÃO LIGHT</t>
  </si>
  <si>
    <t>1789CR</t>
  </si>
  <si>
    <t>VIS 2.2 INJ COMP. C/ NORISK- STRADA - CROMADA</t>
  </si>
  <si>
    <t>1789CRL</t>
  </si>
  <si>
    <t>VIS 2.2 INJ COMP. C/ NORISK- STRADA - CROMADA LIGHT</t>
  </si>
  <si>
    <t>1789DO</t>
  </si>
  <si>
    <t>VIS 2.2 INJ COMP. C/ NORISK- STRADA - DOURADA</t>
  </si>
  <si>
    <t>1789DOL</t>
  </si>
  <si>
    <t>VIS 2.2 INJ COMP. C/ NORISK- STRADA - DOURADA LIGHT</t>
  </si>
  <si>
    <t>1789F</t>
  </si>
  <si>
    <t>VIS 2.2 INJ COMP. C/ NORISK- STRADA - FUMÊ</t>
  </si>
  <si>
    <t>1789IR</t>
  </si>
  <si>
    <t>VIS 2.2 INJ COMP. C/ NORISK- STRADA - AZUL IRIDIUM</t>
  </si>
  <si>
    <t>1789IRL</t>
  </si>
  <si>
    <t>VIS 2.2 INJ COMP. C/ NORISK- STRADA - AZUL IRIDIUM LIGHT</t>
  </si>
  <si>
    <t>1790C</t>
  </si>
  <si>
    <t>VIS 2.2 INJ COMP. C/ RACE TECH - SECTOR - CRISTAL</t>
  </si>
  <si>
    <t>1790CA</t>
  </si>
  <si>
    <t>VIS 2.2 INJ COMP. C/ RACE TECH - SECTOR - CAMALEÃO</t>
  </si>
  <si>
    <t>1790CAL</t>
  </si>
  <si>
    <t>VIS 2.2 INJ COMP. C/ RACE TECH - SECTOR - CAMALEÃO LIGHT</t>
  </si>
  <si>
    <t>1790CR</t>
  </si>
  <si>
    <t>VIS 2.2 INJ COMP. C/ RACE TECH - SECTOR - CROMADA</t>
  </si>
  <si>
    <t>1790CRL</t>
  </si>
  <si>
    <t>VIS 2.2 INJ COMP. C/ RACE TECH - SECTOR - CROMADA LIGHT</t>
  </si>
  <si>
    <t>1790DO</t>
  </si>
  <si>
    <t>VIS 2.2 INJ COMP. C/ RACE TECH - SECTOR - DOURADA</t>
  </si>
  <si>
    <t>1790DOL</t>
  </si>
  <si>
    <t>VIS 2.2 INJ COMP. C/ RACE TECH - SECTOR - DOURADA LIGHT</t>
  </si>
  <si>
    <t>1790F</t>
  </si>
  <si>
    <t>VIS 2.2 INJ COMP. C/ RACE TECH - SECTOR - FUMÊ</t>
  </si>
  <si>
    <t>1790IR</t>
  </si>
  <si>
    <t>VIS 2.2 INJ COMP. C/ RACE TECH - SECTOR - AZUL IRIDIUM</t>
  </si>
  <si>
    <t>1790IRL</t>
  </si>
  <si>
    <t>VIS 2.2 INJ COMP. C/ RACE TECH - SECTOR - AZUL IRIDIUM LIGHT</t>
  </si>
  <si>
    <t>PinLock</t>
  </si>
  <si>
    <t>FP</t>
  </si>
  <si>
    <t>CP</t>
  </si>
  <si>
    <t>CAP</t>
  </si>
  <si>
    <t>IRP</t>
  </si>
  <si>
    <t>CRP</t>
  </si>
  <si>
    <t>DOP</t>
  </si>
  <si>
    <t>1772CP</t>
  </si>
  <si>
    <t>1789CP</t>
  </si>
  <si>
    <t>1786CP</t>
  </si>
  <si>
    <t>1736CP</t>
  </si>
  <si>
    <t>1735CP</t>
  </si>
  <si>
    <t>1772FP</t>
  </si>
  <si>
    <t>1789FP</t>
  </si>
  <si>
    <t>1786FP</t>
  </si>
  <si>
    <t>1736FP</t>
  </si>
  <si>
    <t>1735FP</t>
  </si>
  <si>
    <t>1772CAP</t>
  </si>
  <si>
    <t>1789CAP</t>
  </si>
  <si>
    <t>1786CAP</t>
  </si>
  <si>
    <t>1736CAP</t>
  </si>
  <si>
    <t>1735CAP</t>
  </si>
  <si>
    <t>1772IRP</t>
  </si>
  <si>
    <t>1789IRP</t>
  </si>
  <si>
    <t>1786IRP</t>
  </si>
  <si>
    <t>1736IRP</t>
  </si>
  <si>
    <t>1735IRP</t>
  </si>
  <si>
    <t>1772CRP</t>
  </si>
  <si>
    <t>1789CRP</t>
  </si>
  <si>
    <t>1786CRP</t>
  </si>
  <si>
    <t>1736CRP</t>
  </si>
  <si>
    <t>1735CRP</t>
  </si>
  <si>
    <t>1772DOP</t>
  </si>
  <si>
    <t>1789DOP</t>
  </si>
  <si>
    <t>1786DOP</t>
  </si>
  <si>
    <t>1736DOP</t>
  </si>
  <si>
    <t>1735DOP</t>
  </si>
  <si>
    <t>VIS 2.2 INJ APLIC PINLOCK COMP. C/ NORISK- RAZOR/FF391 |  LS2 - FF369 - CRISTAL</t>
  </si>
  <si>
    <t>VIS 2.2 INJ APLIC PINLOCK COMP. C/ NORISK- RAZOR/FF391 |  LS2 - FF369 - CAMALEÃO</t>
  </si>
  <si>
    <t>VIS 2.2 INJ APLIC PINLOCK COMP. C/ NORISK- RAZOR/FF391 |  LS2 - FF369 - CROMADA</t>
  </si>
  <si>
    <t>VIS 2.2 INJ APLIC PINLOCK COMP. C/ NORISK- RAZOR/FF391 |  LS2 - FF369 - DOURADA</t>
  </si>
  <si>
    <t>VIS 2.2 INJ APLIC PINLOCK COMP. C/ NORISK- RAZOR/FF391 |  LS2 - FF369 - FUMÊ</t>
  </si>
  <si>
    <t>VIS 2.2 INJ APLIC PINLOCK COMP. C/ NORISK- RAZOR/FF391 |  LS2 - FF369 - AZUL IRIDIUM</t>
  </si>
  <si>
    <t>VIS 2.2 INJ APLIC PINLOCK COMP. C/ LS2 (FF358 / FF396) / HELT (STRADA) - CRISTAL</t>
  </si>
  <si>
    <t>VIS 2.2 INJ APLIC PINLOCK COMP. C/ LS2 (FF358 / FF396) / HELT (STRADA) - CAMALEÃO</t>
  </si>
  <si>
    <t>VIS 2.2 INJ APLIC PINLOCK COMP. C/ LS2 (FF358 / FF396) / HELT (STRADA) - CROMADA</t>
  </si>
  <si>
    <t>VIS 2.2 INJ APLIC PINLOCK COMP. C/ LS2 (FF358 / FF396) / HELT (STRADA) - DOURADA</t>
  </si>
  <si>
    <t>VIS 2.2 INJ APLIC PINLOCK COMP. C/ LS2 (FF358 / FF396) / HELT (STRADA) - FUMÊ</t>
  </si>
  <si>
    <t>VIS 2.2 INJ APLIC PINLOCK COMP. C/ LS2 (FF358 / FF396) / HELT (STRADA) - AZUL IRIDIUM</t>
  </si>
  <si>
    <t>VIS 2.2 INJ APLIC PINLOCK COMP. C/ LS2 -  FF320 - STREAM / FF353 - RAPID / FF 800 - STORM - CRISTAL</t>
  </si>
  <si>
    <t>VIS 2.2 INJ APLIC PINLOCK COMP. C/ LS2 -  FF320 - STREAM / FF353 - RAPID / FF 800 - STORM - CAMALEÃO</t>
  </si>
  <si>
    <t>VIS 2.2 INJ APLIC PINLOCK COMP. C/ LS2 -  FF320 - STREAM / FF353 - RAPID / FF 800 - STORM - CROMADA</t>
  </si>
  <si>
    <t>VIS 2.2 INJ APLIC PINLOCK COMP. C/ LS2 -  FF320 - STREAM / FF353 - RAPID / FF 800 - STORM - DOURADA</t>
  </si>
  <si>
    <t>VIS 2.2 INJ APLIC PINLOCK COMP. C/ LS2 -  FF320 - STREAM / FF353 - RAPID / FF 800 - STORM - FUMÊ</t>
  </si>
  <si>
    <t>VIS 2.2 INJ APLIC PINLOCK COMP. C/ LS2 -  FF320 - STREAM / FF353 - RAPID / FF 800 - STORM - AZUL IRIDIUM</t>
  </si>
  <si>
    <t>VIS 2.2 INJ APLIC PINLOCK COMP. C/ NORISK - SUPRA | NASA - NS-701 | NZI - TREND - CRISTAL</t>
  </si>
  <si>
    <t>VIS 2.2 INJ APLIC PINLOCK COMP. C/ NORISK - SUPRA | NASA - NS-701 | NZI - TREND - CAMALEÃO</t>
  </si>
  <si>
    <t>VIS 2.2 INJ APLIC PINLOCK COMP. C/ NORISK - SUPRA | NASA - NS-701 | NZI - TREND - CROMADA</t>
  </si>
  <si>
    <t>VIS 2.2 INJ APLIC PINLOCK COMP. C/ NORISK - SUPRA | NASA - NS-701 | NZI - TREND - DOURADA</t>
  </si>
  <si>
    <t>VIS 2.2 INJ APLIC PINLOCK COMP. C/ NORISK - SUPRA | NASA - NS-701 | NZI - TREND - AZUL IRIDIUM</t>
  </si>
  <si>
    <t>VIS 2.2 INJ APLIC PINLOCK COMP. C/ NORISK - SUPRA | NASA - NS-701 | NZI - TREND - FUMÊ</t>
  </si>
  <si>
    <t>VIS 2.2 INJ APLIC PINLOCK COMP. C/ NORISK- STRADA - CRISTAL</t>
  </si>
  <si>
    <t>VIS 2.2 INJ APLIC PINLOCK COMP. C/ NORISK- STRADA - CAMALEÃO</t>
  </si>
  <si>
    <t>VIS 2.2 INJ APLIC PINLOCK COMP. C/ NORISK- STRADA - CROMADA</t>
  </si>
  <si>
    <t>VIS 2.2 INJ APLIC PINLOCK COMP. C/ NORISK- STRADA - DOURADA</t>
  </si>
  <si>
    <t>VIS 2.2 INJ APLIC PINLOCK COMP. C/ NORISK- STRADA - FUMÊ</t>
  </si>
  <si>
    <t>VIS 2.2 INJ APLIC PINLOCK COMP. C/ NORISK- STRADA - AZUL IRIDIUM</t>
  </si>
  <si>
    <t>1791C</t>
  </si>
  <si>
    <t>VIS 2.2 INJ COMP. C/ NORISK - FF302/SOUL | TEXX - WING - CRISTAL</t>
  </si>
  <si>
    <t>1791CA</t>
  </si>
  <si>
    <t>VIS 2.2 INJ COMP. C/ NORISK - FF302/SOUL | TEXX - WING - CAMALEAO</t>
  </si>
  <si>
    <t>1791CAL</t>
  </si>
  <si>
    <t>VIS 2.2 INJ COMP. C/ NORISK - FF302/SOUL | TEXX - WING - CAMALEAO LIGHT</t>
  </si>
  <si>
    <t>1791CR</t>
  </si>
  <si>
    <t>VIS 2.2 INJ COMP. C/ NORISK - FF302/SOUL | TEXX - WING CROMADA</t>
  </si>
  <si>
    <t>1791CRL</t>
  </si>
  <si>
    <t>VIS 2.2 INJ COMP. C/ NORISK - FF302/SOUL | TEXX - WING CROMADA LIGHT</t>
  </si>
  <si>
    <t>1791DO</t>
  </si>
  <si>
    <t>VIS 2.2 INJ COMP. C/ NORISK - FF302/SOUL | TEXX - WING DOURADA</t>
  </si>
  <si>
    <t>1791DOL</t>
  </si>
  <si>
    <t>VIS 2.2 INJ COMP. C/ NORISK - FF302/SOUL | TEXX - WING DOURADA LIGHT</t>
  </si>
  <si>
    <t>1791F</t>
  </si>
  <si>
    <t>VIS 2.2 INJ COMP. C/ NORISK - FF302/SOUL | TEXX - WING FUME - 1791F</t>
  </si>
  <si>
    <t>1791IR</t>
  </si>
  <si>
    <t>VIS 2.2 INJ COMP. C/ NORISK - FF302/SOUL | TEXX - WING IRIDIUM</t>
  </si>
  <si>
    <t>1791IRL</t>
  </si>
  <si>
    <t>VIS 2.2 INJ COMP. C/ NORISK - FF302/SOUL | TEXX - WING IRIDIUM LIGHT</t>
  </si>
  <si>
    <t>1791PI</t>
  </si>
  <si>
    <t>VIS 2.2 INJ COMP. C/ NORISK - FF302/SOUL | TEXX - WING PINK ***</t>
  </si>
  <si>
    <t>1792C</t>
  </si>
  <si>
    <t>VIS 2.2 INJ COMP. C/ NORISK - NEO - CRISTAL</t>
  </si>
  <si>
    <t>1792CA</t>
  </si>
  <si>
    <t>VIS 2.2 INJ COMP. C/ NORISK - NEO - CAMALEAO</t>
  </si>
  <si>
    <t>1792CAL</t>
  </si>
  <si>
    <t>VIS 2.2 INJ COMP. C/ NORISK - NEO - CAMALEAO LIGHT</t>
  </si>
  <si>
    <t>1792CR</t>
  </si>
  <si>
    <t>VIS 2.2 INJ COMP. C/ NORISK - NEO - CROMADA</t>
  </si>
  <si>
    <t>1792CRL</t>
  </si>
  <si>
    <t>VIS 2.2 INJ COMP. C/ NORISK - NEO - CROMADA LIGHT</t>
  </si>
  <si>
    <t>1792DO</t>
  </si>
  <si>
    <t>VIS 2.2 INJ COMP. C/ NORISK - NEO - DOURADA</t>
  </si>
  <si>
    <t>1792DOL</t>
  </si>
  <si>
    <t>VIS 2.2 INJ COMP. C/ NORISK - NEO - DOURADA LIGHT</t>
  </si>
  <si>
    <t>1792F</t>
  </si>
  <si>
    <t>VIS 2.2 INJ COMP. C/ NORISK - NEO - FUME - 1792F</t>
  </si>
  <si>
    <t>1792IR</t>
  </si>
  <si>
    <t>VIS 2.2 INJ COMP. C/ NORISK - NEO - IRIDIUM</t>
  </si>
  <si>
    <t>1792IRL</t>
  </si>
  <si>
    <t>VIS 2.2 INJ COMP. C/ NORISK - NEO - IRIDIUM LIGHT</t>
  </si>
  <si>
    <t>1792PI</t>
  </si>
  <si>
    <t>VIS 2.2 INJ COMP. C/ NORISK - NEO - PINK ***</t>
  </si>
  <si>
    <t>PI</t>
  </si>
  <si>
    <t>KIT FIXACAO NORISK - NEO (ABERTO) 1265</t>
  </si>
  <si>
    <t>1783CP</t>
  </si>
  <si>
    <t>VIS 2.2 INJ PINLOCK COMP. C/ AGV - K3 SV / K1 - CRISTAL - 1783CP</t>
  </si>
  <si>
    <t>1783FP</t>
  </si>
  <si>
    <t>VIS 2.2 INJ PINLOCK COMP. C/ AGV - K3 SV / K1 - FUME - 1783FP</t>
  </si>
  <si>
    <t>1783CAP</t>
  </si>
  <si>
    <t>VIS 2.2 INJ PINLOCK COMP. C/ AGV - K3 SV / K1 -  CAMALEAO - 1783CAP</t>
  </si>
  <si>
    <t>1783CRP</t>
  </si>
  <si>
    <t>VIS 2.2 INJ PINLOCK COMP. C/ AGV - K3 SV / K1 -  CROMADA - 1783CRP</t>
  </si>
  <si>
    <t>1783DOP</t>
  </si>
  <si>
    <t>VIS 2.2 INJ PINLOCK COMP. C/ AGV - K3 SV / K1 -  DOURADA - 1783DOP</t>
  </si>
  <si>
    <t>1783IRP</t>
  </si>
  <si>
    <t>VIS 2.2 INJ PINLOCK COMP. C/ AGV - K3 SV / K1 -  IRIDIUM - 1783IRP</t>
  </si>
  <si>
    <t>1798C</t>
  </si>
  <si>
    <t>1798CA</t>
  </si>
  <si>
    <t>1798CAL</t>
  </si>
  <si>
    <t>1798CR</t>
  </si>
  <si>
    <t>1798CRL</t>
  </si>
  <si>
    <t>1798DO</t>
  </si>
  <si>
    <t>1798DOL</t>
  </si>
  <si>
    <t>1798F</t>
  </si>
  <si>
    <t>1798IR</t>
  </si>
  <si>
    <t>1798IRL</t>
  </si>
  <si>
    <t>1798PI</t>
  </si>
  <si>
    <t>1798PIL</t>
  </si>
  <si>
    <t>BOTÕES HELT - CITY (ABERTO) 1267</t>
  </si>
  <si>
    <t>BOTÕES EBF - NEW SPARK JET (ABERTO) 1266</t>
  </si>
  <si>
    <t>VIS 2.2 INJ COMP. C/ AXXIS - SEGMENT - CRISTAL</t>
  </si>
  <si>
    <t>VIS 2.2 INJ COMP. C/ AXXIS - SEGMENT - CAMALEÃO</t>
  </si>
  <si>
    <t>VIS 2.2 INJ COMP. C/ AXXIS - SEGMENT - CAMALEÃO LIGHT</t>
  </si>
  <si>
    <t>VIS 2.2 INJ COMP. C/ AXXIS - SEGMENT - CROMADA</t>
  </si>
  <si>
    <t>VIS 2.2 INJ COMP. C/ AXXIS - SEGMENT - CROMADA LIGHT</t>
  </si>
  <si>
    <t>VIS 2.2 INJ COMP. C/ AXXIS - SEGMENT - DOURADA</t>
  </si>
  <si>
    <t>VIS 2.2 INJ COMP. C/ AXXIS - SEGMENT - DOURADA LIGHT</t>
  </si>
  <si>
    <t>VIS 2.2 INJ COMP. C/ AXXIS - SEGMENT - FUMÊ</t>
  </si>
  <si>
    <t>VIS 2.2 INJ COMP. C/ AXXIS - SEGMENT - AZUL IRIDIUM</t>
  </si>
  <si>
    <t>VIS 2.2 INJ COMP. C/ AXXIS - SEGMENT - AZUL IRIDIUM LIGHT</t>
  </si>
  <si>
    <t>VIS 2.2 INJ COMP. C/ AXXIS - SEGMENT - PINK</t>
  </si>
  <si>
    <t>VIS 2.2 INJ COMP. C/ AXXIS - SEGMENT - PINK LIGHT</t>
  </si>
  <si>
    <t>1796t</t>
  </si>
  <si>
    <t>PIL</t>
  </si>
  <si>
    <t>KIT FIXACAO COMP. C/ NORISK - FF 302 / SOUL</t>
  </si>
  <si>
    <t>VIS 2.2 INJ COMP. C/ FW3 - GT - IRIDIUM - 1787IR</t>
  </si>
  <si>
    <t>1799C</t>
  </si>
  <si>
    <t>VIS 2.2 INJ COMP. C/ TEXX - HAWK - CRISTAL</t>
  </si>
  <si>
    <t>1799CA</t>
  </si>
  <si>
    <t>VIS 2.2 INJ COMP. C/ TEXX - HAWK - CAMALEÃO</t>
  </si>
  <si>
    <t>1799CAL</t>
  </si>
  <si>
    <t>VIS 2.2 INJ COMP. C/ TEXX - HAWK - CAMALEÃO LIGHT</t>
  </si>
  <si>
    <t>1799CR</t>
  </si>
  <si>
    <t>VIS 2.2 INJ COMP. C/ TEXX - HAWK - CROMADA</t>
  </si>
  <si>
    <t>1799CRL</t>
  </si>
  <si>
    <t>VIS 2.2 INJ COMP. C/ TEXX - HAWK - CROMADA LIGHT</t>
  </si>
  <si>
    <t>1799DO</t>
  </si>
  <si>
    <t>VIS 2.2 INJ COMP. C/ TEXX - HAWK - DOURADA</t>
  </si>
  <si>
    <t>1799DOL</t>
  </si>
  <si>
    <t>VIS 2.2 INJ COMP. C/ TEXX - HAWK - DOURADA LIGHT</t>
  </si>
  <si>
    <t>1799F</t>
  </si>
  <si>
    <t>VIS 2.2 INJ COMP. C/ TEXX - HAWK - FUMÊ</t>
  </si>
  <si>
    <t>1799IR</t>
  </si>
  <si>
    <t>VIS 2.2 INJ COMP. C/ TEXX - HAWK - AZUL IRIDIUM</t>
  </si>
  <si>
    <t>1799IRL</t>
  </si>
  <si>
    <t>VIS 2.2 INJ COMP. C/ TEXX - HAWK - AZUL IRIDIUM LIGHT</t>
  </si>
  <si>
    <t>1799PI</t>
  </si>
  <si>
    <t>VIS 2.2 INJ COMP. C/ TEXX - HAWK - PINK</t>
  </si>
  <si>
    <t>1799PIL</t>
  </si>
  <si>
    <t>VIS 2.2 INJ COMP. C/ TEXX - HAWK - PINK LIGHT</t>
  </si>
  <si>
    <t>Ponto p/Troca</t>
  </si>
  <si>
    <t>BLOCO CANALETADO PARA SUPORTE DE CAPACETE</t>
  </si>
  <si>
    <t>VIS 2.2 INJ COMP. C/ NORISK- RAZOR/FF391 |  LS2 - FF369 - PINK ***</t>
  </si>
  <si>
    <t>1736PIL</t>
  </si>
  <si>
    <t>VIS 2.2 INJ COMP. C/ LS2 (FF358 / FF396) / HELT (STRADA) - PINK LIGHT</t>
  </si>
  <si>
    <t>1787PI</t>
  </si>
  <si>
    <t>VIS 2.2 INJ COMP. C/ FW3 - GT - PINK - 1787PI</t>
  </si>
  <si>
    <t>1787PIL</t>
  </si>
  <si>
    <t>VIS 2.2 INJ COMP. C/ FW3 - GT (FECHADO) - PINK LIGHT</t>
  </si>
  <si>
    <t>1708PIL</t>
  </si>
  <si>
    <t>VIS 2.2 INJ COMP. C/ EBF - E0X - PINK LIGHT - 1708PIL</t>
  </si>
  <si>
    <t>1744PIL</t>
  </si>
  <si>
    <t>VIS 2.2 INJ COMP. C/ TORK -  NEW LIBERTY 3 | TAURUS - JOY 23 - PINK LIGHT - 1744PIL</t>
  </si>
  <si>
    <t>1778PIL</t>
  </si>
  <si>
    <t>VIS 2.2 INJ COMP. C/ HELT - POLAR | X-TROY - FF526 PINK LIGHT - 1778PIL</t>
  </si>
  <si>
    <t>1786PIL</t>
  </si>
  <si>
    <t>VIS 2.2 INJ COMP. C/ NORISK - SUPRA | NASA - NS-701 |  NZI - PINK LIGHT - 1786PIL</t>
  </si>
  <si>
    <t>1788PI</t>
  </si>
  <si>
    <t>VIS 2.2 INJ COMP. C/ FW3 - X OPEN - PINK - 1788PI</t>
  </si>
  <si>
    <t>1790PIL</t>
  </si>
  <si>
    <t>VIS 2.2 INJ COMP. C/ RACE TECH - SECTOR - PINK LIGHT</t>
  </si>
  <si>
    <t>MOLAS COMPAT. C/ GOW - INTERLAGOS (10 UNIDADES) - 1270</t>
  </si>
  <si>
    <t>CLUBE DA VISEIRA</t>
  </si>
  <si>
    <t>PEDIDO DE BONIFICAÇÃO PARA TROCA DE PONTOS DO CLUBE DA VISEIRA</t>
  </si>
  <si>
    <t>KIT FIXAÇÃO COMP. C/ NORISK - ORION | ASTONE -  KSR-2 - 1271</t>
  </si>
  <si>
    <t>1644PIL</t>
  </si>
  <si>
    <t>VIS 2.2 INJ COMP. C/ PRO TORK - LIBERTY 4 / NEW LIBERTY 4 - PINK LIGHT - 1728PIL</t>
  </si>
  <si>
    <t>1664PI</t>
  </si>
  <si>
    <t>VIS 2.2 INJ COMP. C/ LS2 - FF350 | MHR - BLADE  - PINK</t>
  </si>
  <si>
    <t>1704PI</t>
  </si>
  <si>
    <t>VIS 2.2 INJ COMP. C/ AGV - K3/K4 ( STREET 8 ) PINK 1704PI</t>
  </si>
  <si>
    <t>1728PIL</t>
  </si>
  <si>
    <t>VIS 2.2 INJ COMP. C/ PRO TORK - 788 - PINK LIGHT - 1728PIL</t>
  </si>
  <si>
    <t>1735PIL</t>
  </si>
  <si>
    <t>VIS 2.2 INJ COMP. C/ NORISK- RAZOR/FF391 |  LS2 - FF369 - PINK LIGHT ***</t>
  </si>
  <si>
    <t>1772PIL</t>
  </si>
  <si>
    <t>VIS2.2INJCOMP.C/LS2-FF320-STREAM/ FF353 RAPID/ FF800-STORM-PINK LIGHT</t>
  </si>
  <si>
    <t>1783PI</t>
  </si>
  <si>
    <t>VIS 2.2 INJ COMP. C/ AGV - K3 SV / K1 -  PINK - 1783PI</t>
  </si>
  <si>
    <t>1786PI</t>
  </si>
  <si>
    <t>VIS 2.2 INJ COMP. C/ NORISK - SUPRA | NASA - NS-701 | - PINK - 1786PI ***</t>
  </si>
  <si>
    <t>1791PIL</t>
  </si>
  <si>
    <t>VIS 2.2 INJ COMP. C/ NORISK- FF302/SOUL | TEXX - WING - PINK LIGHT</t>
  </si>
  <si>
    <t>1794C</t>
  </si>
  <si>
    <t>VIS 2.2 INJ COMP. C/ RACE TECH - SIGNAL (ARTICULADO) - CRISTAL</t>
  </si>
  <si>
    <t>1794CA</t>
  </si>
  <si>
    <t>VIS 2.2 INJ COMP. C/ RACE TECH - SIGNAL (ARTICULADO) - CAMALEÃO</t>
  </si>
  <si>
    <t>1794CAL</t>
  </si>
  <si>
    <t>VIS 2.2 INJ COMP. C/ RACE TECH - SIGNAL (ARTICULADO) - CAMALEÃO LIGHT</t>
  </si>
  <si>
    <t>1794CR</t>
  </si>
  <si>
    <t>VIS 2.2 INJ COMP. C/ RACE TECH - SIGNAL (ARTICULADO) - CROMADA</t>
  </si>
  <si>
    <t>1794CRL</t>
  </si>
  <si>
    <t>VIS 2.2 INJ COMP. C/ RACE TECH - SIGNAL (ARTICULADO) - CROMADA LIGHT</t>
  </si>
  <si>
    <t>1794DO</t>
  </si>
  <si>
    <t>VIS 2.2 INJ COMP. C/ RACE TECH - SIGNAL (ARTICULADO) - DOURADA</t>
  </si>
  <si>
    <t>1794DOL</t>
  </si>
  <si>
    <t>VIS 2.2 INJ COMP. C/ RACE TECH - SIGNAL (ARTICULADO) - DOURADA LIGHT</t>
  </si>
  <si>
    <t>1794F</t>
  </si>
  <si>
    <t>VIS 2.2 INJ COMP. C/ RACE TECH - SIGNAL (ARTICULADO) - FUMÊ</t>
  </si>
  <si>
    <t>1794IR</t>
  </si>
  <si>
    <t>VIS 2.2 INJ COMP. C/ RACE TECH - SIGNAL (ARTICULADO) - AZUL IRIDIUM</t>
  </si>
  <si>
    <t>1794IRL</t>
  </si>
  <si>
    <t>VIS 2.2 INJ COMP. C/ RACE TECH - SIGNAL (ARTICULADO) - AZUL IRIDIUM LIGHT</t>
  </si>
  <si>
    <t>1794PI</t>
  </si>
  <si>
    <t>VIS 2.2 INJ COMP. C/ RACE TECH - SIGNAL (ARTICULADO) - PINK</t>
  </si>
  <si>
    <t>1794PIL</t>
  </si>
  <si>
    <t>VIS 2.2 INJ COMP. C/ RACE TECH - SIGNAL (ARTICULADO) - PINK LIGHT</t>
  </si>
  <si>
    <t>1795C</t>
  </si>
  <si>
    <t>VIS 2.2 INJ COMP. C/ TWO | RACE TECH - HIT - CRISTAL</t>
  </si>
  <si>
    <t>1795CA</t>
  </si>
  <si>
    <t>VIS 2.2 INJ COMP. C/ TWO | RACE TECH - HIT - CAMALEÃO</t>
  </si>
  <si>
    <t>1795CAL</t>
  </si>
  <si>
    <t>VIS 2.2 INJ COMP. C/ TWO | RACE TECH - HIT - CAMALEÃO LIGHT</t>
  </si>
  <si>
    <t>1795CR</t>
  </si>
  <si>
    <t>VIS 2.2 INJ COMP. C/ TWO | RACE TECH - HIT - CROMADA</t>
  </si>
  <si>
    <t>1795CRL</t>
  </si>
  <si>
    <t>VIS 2.2 INJ COMP. C/ TWO | RACE TECH - HIT - CROMADA LIGHT</t>
  </si>
  <si>
    <t>1795DO</t>
  </si>
  <si>
    <t>VIS 2.2 INJ COMP. C/ TWO | RACE TECH - HIT - DOURADA</t>
  </si>
  <si>
    <t>1795DOL</t>
  </si>
  <si>
    <t>VIS 2.2 INJ COMP. C/ TWO | RACE TECH - HIT - DOURADA LIGHT</t>
  </si>
  <si>
    <t>1795F</t>
  </si>
  <si>
    <t>VIS 2.2 INJ COMP. C/ TWO | RACE TECH - HIT - FUMÊ</t>
  </si>
  <si>
    <t>1795IR</t>
  </si>
  <si>
    <t>VIS 2.2 INJ COMP. C/ TWO | RACE TECH - HIT - AZUL IRIDIUM</t>
  </si>
  <si>
    <t>1795IRL</t>
  </si>
  <si>
    <t>VIS 2.2 INJ COMP. C/ TWO | RACE TECH - HIT - AZUL IRIDIUM LIGHT</t>
  </si>
  <si>
    <t>1795PI</t>
  </si>
  <si>
    <t>VIS 2.2 INJ COMP. C/ TWO | RACE TECH - HIT - PINK</t>
  </si>
  <si>
    <t>1795PIL</t>
  </si>
  <si>
    <t>VIS 2.2 INJ COMP. C/ TWO | RACE TECH - HIT - PINK LIGHT</t>
  </si>
  <si>
    <t>1796C</t>
  </si>
  <si>
    <t>VIS 2.2 INJ COMP. C/ X-TROY - RMC (ARTICULADO) - CRISTAL</t>
  </si>
  <si>
    <t>1796CA</t>
  </si>
  <si>
    <t>VIS 2.2 INJ COMP. C/ X-TROY - RMC (ARTICULADO) - CAMALEÃO</t>
  </si>
  <si>
    <t>1796CAL</t>
  </si>
  <si>
    <t>VIS 2.2 INJ COMP. C/ X-TROY - RMC (ARTICULADO) - CAMALEÃO LIGHT</t>
  </si>
  <si>
    <t>1796CR</t>
  </si>
  <si>
    <t>VIS 2.2 INJ COMP. C/ X-TROY - RMC (ARTICULADO) - CROMADA</t>
  </si>
  <si>
    <t>1796CRL</t>
  </si>
  <si>
    <t>VIS 2.2 INJ COMP. C/ X-TROY - RMC (ARTICULADO) - CROMADA LIGHT</t>
  </si>
  <si>
    <t>1796DO</t>
  </si>
  <si>
    <t>VIS 2.2 INJ COMP. C/ X-TROY - RMC (ARTICULADO) - DOURADA</t>
  </si>
  <si>
    <t>1796DOL</t>
  </si>
  <si>
    <t>VIS 2.2 INJ COMP. C/ X-TROY - RMC (ARTICULADO) - DOURADA LIGHT</t>
  </si>
  <si>
    <t>1796F</t>
  </si>
  <si>
    <t>VIS 2.2 INJ COMP. C/ X-TROY - RMC (ARTICULADO) - FUMÊ</t>
  </si>
  <si>
    <t>1796IR</t>
  </si>
  <si>
    <t>VIS 2.2 INJ COMP. C/ X-TROY - RMC (ARTICULADO) - AZUL IRIDIUM</t>
  </si>
  <si>
    <t>1796IRL</t>
  </si>
  <si>
    <t>VIS 2.2 INJ COMP. C/ X-TROY - RMC (ARTICULADO) - AZUL IRIDIUM LIGHT</t>
  </si>
  <si>
    <t>1796PI</t>
  </si>
  <si>
    <t>VIS 2.2 INJ COMP. C/ X-TROY - RMC (ARTICULADO) - PINK</t>
  </si>
  <si>
    <t>1796PIL</t>
  </si>
  <si>
    <t>VIS 2.2 INJ COMP. C/ X-TROY - RMC (ARTICULADO) - PINK LIGHT</t>
  </si>
  <si>
    <t>1796TC</t>
  </si>
  <si>
    <t>VIS 2.2 INJ C/ TRAT. COMP. C/ X-TROY - RMC (ARTICULADO) - CRISTAL</t>
  </si>
  <si>
    <t>1796TF</t>
  </si>
  <si>
    <t>VIS 2.2 INJ C/ TRAT COMP. C/ X-TROY - RMC (ARTICULADO) - FUMÊ</t>
  </si>
  <si>
    <t>1797C</t>
  </si>
  <si>
    <t>VIS 2.2 INJ COMP. C/ HELT - NEW HIPPO (ARTICULADO) - CRISTAL</t>
  </si>
  <si>
    <t>1797CA</t>
  </si>
  <si>
    <t>VIS 2.2 INJ COMP. C/ HELT - NEW HIPPO (ARTICULADO) - CAMALEÃO</t>
  </si>
  <si>
    <t>1797CAL</t>
  </si>
  <si>
    <t>VIS 2.2 INJ COMP. C/ HELT - NEW HIPPO (ARTICULADO) - CAMALEÃO LIGHT</t>
  </si>
  <si>
    <t>1797CR</t>
  </si>
  <si>
    <t>VIS 2.2 INJ COMP. C/ HELT - NEW HIPPO (ARTICULADO) - CROMADA</t>
  </si>
  <si>
    <t>1797CRL</t>
  </si>
  <si>
    <t>VIS 2.2 INJ COMP. C/ HELT - NEW HIPPO (ARTICULADO) - CROMADA LIGHT</t>
  </si>
  <si>
    <t>1797DO</t>
  </si>
  <si>
    <t>VIS 2.2 INJ COMP. C/ HELT - NEW HIPPO (ARTICULADO) - DOURADA</t>
  </si>
  <si>
    <t>1797DOL</t>
  </si>
  <si>
    <t>VIS 2.2 INJ COMP. C/ HELT - NEW HIPPO (ARTICULADO) - DOURADA LIGHT</t>
  </si>
  <si>
    <t>1797F</t>
  </si>
  <si>
    <t>VIS 2.2 INJ COMP. C/ HELT - NEW HIPPO (ARTICULADO) - FUMÊ</t>
  </si>
  <si>
    <t>1797IR</t>
  </si>
  <si>
    <t>VIS 2.2 INJ COMP. C/ HELT - NEW HIPPO (ARTICULADO) - AZUL IRIDIUM</t>
  </si>
  <si>
    <t>1797IRL</t>
  </si>
  <si>
    <t>VIS 2.2 INJ COMP. C/ HELT - NEW HIPPO (ARTICULADO) - AZUL IRIDIUM LIGHT</t>
  </si>
  <si>
    <t>1797PI</t>
  </si>
  <si>
    <t>VIS 2.2 INJ COMP. C/ HELT - NEW HIPPO (ARTICULADO) - PINK</t>
  </si>
  <si>
    <t>1797PIL</t>
  </si>
  <si>
    <t>VIS 2.2 INJ COMP. C/ HELT - NEW HIPPO (ARTICULADO) - PINK LIGHT</t>
  </si>
  <si>
    <t>PEDIDO DE TROCA DE PONTOS</t>
  </si>
  <si>
    <t>1731DO</t>
  </si>
  <si>
    <t>VIS 2.2 INJ COMP. C/ EBF 7 NOVO (APARTIR 2012) DOU 1731DO</t>
  </si>
  <si>
    <t>1731IR</t>
  </si>
  <si>
    <t>VIS 2.2 INJ COMP. C/ EBF 7 NOVO (APARTIR 2012) IRI 1731IR</t>
  </si>
  <si>
    <t>1731TF</t>
  </si>
  <si>
    <t>VIS 2.2 INJ C/ TRAT COMP. C/ EBF 7 NOVO (A PARTIR DE 2012) FUMÊ</t>
  </si>
  <si>
    <t>VIS2.2INJ COMP.C/LS2-FF320-STREAM/FF353 RAPID/FF800-STORM-PINK</t>
  </si>
  <si>
    <t>VIS 2.2 INJ COMP. C/ HELT - POLAR | X-TROY - FF526 PINK 1778PI</t>
  </si>
  <si>
    <r>
      <t xml:space="preserve">VIS 2.2 INJ COMP. C/ PRO TORK 788 FUME 1728F </t>
    </r>
    <r>
      <rPr>
        <b/>
        <sz val="11"/>
        <rFont val="Calibri"/>
        <family val="2"/>
        <scheme val="minor"/>
      </rPr>
      <t>( PROMOÇÃO)</t>
    </r>
  </si>
  <si>
    <r>
      <t xml:space="preserve">VIS 2.2 INJ COMP. C/ PRO TORK 788 CAMALEÃO 1728CA </t>
    </r>
    <r>
      <rPr>
        <b/>
        <sz val="11"/>
        <rFont val="Calibri"/>
        <family val="2"/>
        <scheme val="minor"/>
      </rPr>
      <t>( PROMOÇÃO)</t>
    </r>
  </si>
  <si>
    <r>
      <t>VIS 2.2 INJ COMP. C/ PRO TORK 788 CROMADA 1728CR</t>
    </r>
    <r>
      <rPr>
        <b/>
        <sz val="11"/>
        <rFont val="Calibri"/>
        <family val="2"/>
        <scheme val="minor"/>
      </rPr>
      <t xml:space="preserve"> ( PROMOÇÃO)</t>
    </r>
  </si>
  <si>
    <r>
      <t>VIS 2.2 INJ COMP. C/ PRO TORK 788 DOURADA 1728DO</t>
    </r>
    <r>
      <rPr>
        <b/>
        <sz val="11"/>
        <rFont val="Calibri"/>
        <family val="2"/>
        <scheme val="minor"/>
      </rPr>
      <t xml:space="preserve"> ( PROMOÇÃO)</t>
    </r>
  </si>
  <si>
    <r>
      <t>VIS 2.2 INJ COMP. C/ PRO TORK 788 IRIDIUM 1728IR</t>
    </r>
    <r>
      <rPr>
        <b/>
        <sz val="11"/>
        <rFont val="Calibri"/>
        <family val="2"/>
        <scheme val="minor"/>
      </rPr>
      <t xml:space="preserve"> ( PROMOÇÃO)</t>
    </r>
  </si>
  <si>
    <t>BOTÕES COMPAT. C/ PROTORK - STEALTH | MIXS - START</t>
  </si>
  <si>
    <t>1800C</t>
  </si>
  <si>
    <t>VIS 2.2 INJ + KIT FIXAÇÃO COMP. C/ AGV - BLADE | FW3 - X-OPEN | ASX - CITY AIR - CRISTAL</t>
  </si>
  <si>
    <t>1800CA</t>
  </si>
  <si>
    <t>VIS 2.2 INJ + KIT FIXAÇÃO COMP. C/ AGV - BLADE | FW3 - X-OPEN | ASX - CITY AIR - CAMALEÃO</t>
  </si>
  <si>
    <t>1800CAL</t>
  </si>
  <si>
    <t>VIS 2.2 INJ + KIT FIXAÇÃO COMP. C/ AGV - BLADE | FW3 - X-OPEN | ASX - CITY AIR - CAMALEÃO LIGHT</t>
  </si>
  <si>
    <t>1800CR</t>
  </si>
  <si>
    <t>VIS 2.2 INJ + KIT FIXAÇÃO COMP. C/ AGV - BLADE | FW3 - X-OPEN | ASX - CITY AIR - CROMADA</t>
  </si>
  <si>
    <t>1800CRL</t>
  </si>
  <si>
    <t>VIS 2.2 INJ + KIT FIXAÇÃO COMP. C/ AGV - BLADE | FW3 - X-OPEN | ASX - CITY AIR - CROMADA LIGHT</t>
  </si>
  <si>
    <t>1800DO</t>
  </si>
  <si>
    <t>VIS 2.2 INJ + KIT FIXAÇÃO COMP. C/ AGV - BLADE | FW3 - X-OPEN | ASX - CITY AIR - DOURADA</t>
  </si>
  <si>
    <t>1800DOL</t>
  </si>
  <si>
    <t>VIS 2.2 INJ + KIT FIXAÇÃO COMP. C/ AGV - BLADE | FW3 - X-OPEN | ASX - CITY AIR - DOURADA LIGHT</t>
  </si>
  <si>
    <t>1800F</t>
  </si>
  <si>
    <t>VIS 2.2 INJ + KIT FIXAÇÃO COMP. C/ AGV - BLADE | FW3 - X-OPEN | ASX - CITY AIR - FUMÊ</t>
  </si>
  <si>
    <t>1800IR</t>
  </si>
  <si>
    <t>VIS 2.2 INJ + KIT FIXAÇÃO COMP. C/ AGV - BLADE | FW3 - X-OPEN | ASX - CITY AIR - AZUL IRIDIUM</t>
  </si>
  <si>
    <t>1800IRL</t>
  </si>
  <si>
    <t>VIS 2.2 INJ + KIT FIXAÇÃO COMP. C/ AGV - BLADE | FW3 - X-OPEN | ASX - CITY AIR - AZUL IRIDIUM LIGHT</t>
  </si>
  <si>
    <t>1800PI</t>
  </si>
  <si>
    <t>VIS 2.2 INJ + KIT FIXAÇÃO COMP. C/ AGV - BLADE | FW3 - X-OPEN | ASX - CITY AIR - PINK</t>
  </si>
  <si>
    <t>1800PIL</t>
  </si>
  <si>
    <t>VIS 2.2 INJ + KIT FIXAÇÃO COMP. C/ AGV - BLADE | FW3 - X-OPEN | ASX - CITY AIR - PINK LIGHT</t>
  </si>
  <si>
    <t>1801C</t>
  </si>
  <si>
    <t>1801CA</t>
  </si>
  <si>
    <t>1801CAL</t>
  </si>
  <si>
    <t>1801CR</t>
  </si>
  <si>
    <t>1801CRL</t>
  </si>
  <si>
    <t>1801DO</t>
  </si>
  <si>
    <t>1801DOL</t>
  </si>
  <si>
    <t>1801F</t>
  </si>
  <si>
    <t>1801IR</t>
  </si>
  <si>
    <t>1801IRL</t>
  </si>
  <si>
    <t>1801PI</t>
  </si>
  <si>
    <t>1801PIL</t>
  </si>
  <si>
    <r>
      <t>VIS 2.2 INJ COMP. C/ KYT - TT COURSE - CRISTAL - 1801C</t>
    </r>
    <r>
      <rPr>
        <b/>
        <sz val="11"/>
        <rFont val="Calibri"/>
        <family val="2"/>
        <scheme val="minor"/>
      </rPr>
      <t xml:space="preserve"> (LANÇAMENTO)</t>
    </r>
  </si>
  <si>
    <r>
      <t xml:space="preserve">VIS 2.2 INJ COMP. C/ KYT - TT COURSE - CAMALEÃO- 1801CA </t>
    </r>
    <r>
      <rPr>
        <b/>
        <sz val="11"/>
        <rFont val="Calibri"/>
        <family val="2"/>
        <scheme val="minor"/>
      </rPr>
      <t>(LANÇAMENTO)</t>
    </r>
  </si>
  <si>
    <r>
      <t xml:space="preserve">VIS 2.2 INJ COMP. C/ KYT - TT COURSE - CAMALEÃO LIGHT - 1801CAL </t>
    </r>
    <r>
      <rPr>
        <b/>
        <sz val="11"/>
        <rFont val="Calibri"/>
        <family val="2"/>
        <scheme val="minor"/>
      </rPr>
      <t>(LANÇAMENTO)</t>
    </r>
  </si>
  <si>
    <r>
      <t xml:space="preserve">VIS 2.2 INJ COMP. C/ KYT - TT COURSE - CROMADA - 1801CR </t>
    </r>
    <r>
      <rPr>
        <b/>
        <sz val="11"/>
        <rFont val="Calibri"/>
        <family val="2"/>
        <scheme val="minor"/>
      </rPr>
      <t>(LANÇAMENTO)</t>
    </r>
  </si>
  <si>
    <r>
      <t xml:space="preserve">VIS 2.2 INJ COMP. C/ KYT - TT COURSE - CROMADA LIGHT - 1801CRL </t>
    </r>
    <r>
      <rPr>
        <b/>
        <sz val="11"/>
        <rFont val="Calibri"/>
        <family val="2"/>
        <scheme val="minor"/>
      </rPr>
      <t>(LANÇAMENTO)</t>
    </r>
  </si>
  <si>
    <r>
      <t>VIS 2.2 INJ COMP. C/ KYT - TT COURSE - DOURADA - 1801DO</t>
    </r>
    <r>
      <rPr>
        <b/>
        <sz val="11"/>
        <rFont val="Calibri"/>
        <family val="2"/>
        <scheme val="minor"/>
      </rPr>
      <t xml:space="preserve"> (LANÇAMENTO)</t>
    </r>
  </si>
  <si>
    <r>
      <t>VIS 2.2 INJ COMP. C/ KYT - TT COURSE - DOURADA LIGHT - 1801DOL</t>
    </r>
    <r>
      <rPr>
        <b/>
        <sz val="11"/>
        <rFont val="Calibri"/>
        <family val="2"/>
        <scheme val="minor"/>
      </rPr>
      <t xml:space="preserve"> (LANÇAMENTO)</t>
    </r>
  </si>
  <si>
    <r>
      <t>VIS 2.2 INJ COMP. C/ KYT - TT COURSE - FUMÊ - 1801F</t>
    </r>
    <r>
      <rPr>
        <b/>
        <sz val="11"/>
        <rFont val="Calibri"/>
        <family val="2"/>
        <scheme val="minor"/>
      </rPr>
      <t xml:space="preserve"> (LANÇAMENTO)</t>
    </r>
  </si>
  <si>
    <r>
      <t xml:space="preserve">VIS 2.2 INJ COMP. C/ KYT - TT COURSE - AZUL IRIDIUM - 1801IR </t>
    </r>
    <r>
      <rPr>
        <b/>
        <sz val="11"/>
        <rFont val="Calibri"/>
        <family val="2"/>
        <scheme val="minor"/>
      </rPr>
      <t>(LANÇAMENTO)</t>
    </r>
  </si>
  <si>
    <r>
      <t>VIS 2.2 INJ COMP. C/ KYT - TT COURSE - AZUL IRIDIUM LIGHT - 1801IRL</t>
    </r>
    <r>
      <rPr>
        <b/>
        <sz val="11"/>
        <rFont val="Calibri"/>
        <family val="2"/>
        <scheme val="minor"/>
      </rPr>
      <t xml:space="preserve"> (LANÇAMENTO)</t>
    </r>
  </si>
  <si>
    <r>
      <t>VIS 2.2 INJ COMP. C/ KYT - TT COURSE - PINK - 1801PI</t>
    </r>
    <r>
      <rPr>
        <b/>
        <sz val="11"/>
        <rFont val="Calibri"/>
        <family val="2"/>
        <scheme val="minor"/>
      </rPr>
      <t xml:space="preserve"> (LANÇAMENTO)</t>
    </r>
  </si>
  <si>
    <r>
      <t xml:space="preserve">VIS 2.2 INJ COMP. C/ KYT - TT COURSE - PINK LIGHT - 1801PIL </t>
    </r>
    <r>
      <rPr>
        <b/>
        <sz val="11"/>
        <rFont val="Calibri"/>
        <family val="2"/>
        <scheme val="minor"/>
      </rPr>
      <t>(LANÇAMENTO)</t>
    </r>
  </si>
  <si>
    <t>TABELA DE RESGATE - CLUBE DA VISEIRA -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</si>
</sst>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000000000%"/>
    <numFmt numFmtId="166" formatCode="#,##0.00_ ;\-#,##0.00\ "/>
    <numFmt numFmtId="167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6" fillId="7" borderId="5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43" fontId="3" fillId="2" borderId="0" xfId="1" applyFont="1" applyFill="1" applyAlignment="1">
      <alignment horizontal="left" vertical="center"/>
    </xf>
    <xf numFmtId="0" fontId="0" fillId="3" borderId="6" xfId="0" applyFill="1" applyBorder="1" applyAlignment="1">
      <alignment vertical="center"/>
    </xf>
    <xf numFmtId="43" fontId="3" fillId="3" borderId="0" xfId="1" applyFont="1" applyFill="1" applyAlignment="1">
      <alignment horizontal="left" vertical="center"/>
    </xf>
    <xf numFmtId="164" fontId="6" fillId="7" borderId="0" xfId="0" applyNumberFormat="1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/>
      <protection hidden="1"/>
    </xf>
    <xf numFmtId="43" fontId="2" fillId="2" borderId="1" xfId="1" applyFont="1" applyFill="1" applyBorder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left"/>
      <protection hidden="1"/>
    </xf>
    <xf numFmtId="0" fontId="0" fillId="2" borderId="1" xfId="0" applyFill="1" applyBorder="1" applyAlignment="1">
      <alignment horizontal="left" vertical="center"/>
    </xf>
    <xf numFmtId="43" fontId="0" fillId="2" borderId="1" xfId="0" applyNumberFormat="1" applyFill="1" applyBorder="1" applyAlignment="1">
      <alignment horizontal="left" vertical="center"/>
    </xf>
    <xf numFmtId="43" fontId="0" fillId="2" borderId="1" xfId="1" applyFont="1" applyFill="1" applyBorder="1" applyAlignment="1">
      <alignment horizontal="left" vertical="center"/>
    </xf>
    <xf numFmtId="0" fontId="0" fillId="2" borderId="0" xfId="0" applyFill="1" applyAlignment="1" applyProtection="1">
      <alignment horizontal="left"/>
      <protection hidden="1"/>
    </xf>
    <xf numFmtId="43" fontId="0" fillId="2" borderId="0" xfId="1" applyFont="1" applyFill="1" applyAlignment="1" applyProtection="1">
      <alignment horizontal="left"/>
      <protection hidden="1"/>
    </xf>
    <xf numFmtId="0" fontId="0" fillId="3" borderId="1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43" fontId="0" fillId="2" borderId="0" xfId="0" applyNumberFormat="1" applyFill="1" applyAlignment="1">
      <alignment horizontal="left" vertical="center"/>
    </xf>
    <xf numFmtId="43" fontId="0" fillId="2" borderId="0" xfId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0" fillId="2" borderId="0" xfId="0" applyNumberFormat="1" applyFill="1" applyAlignment="1" applyProtection="1">
      <alignment horizontal="left"/>
      <protection hidden="1"/>
    </xf>
    <xf numFmtId="0" fontId="0" fillId="3" borderId="0" xfId="0" applyFill="1" applyAlignment="1">
      <alignment horizontal="left" vertical="center"/>
    </xf>
    <xf numFmtId="0" fontId="2" fillId="12" borderId="32" xfId="0" applyFont="1" applyFill="1" applyBorder="1"/>
    <xf numFmtId="0" fontId="2" fillId="12" borderId="32" xfId="0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Alignment="1">
      <alignment horizontal="left"/>
    </xf>
    <xf numFmtId="10" fontId="0" fillId="2" borderId="0" xfId="0" applyNumberFormat="1" applyFill="1" applyAlignment="1">
      <alignment horizontal="center"/>
    </xf>
    <xf numFmtId="43" fontId="0" fillId="2" borderId="0" xfId="1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10" fontId="0" fillId="0" borderId="0" xfId="0" applyNumberFormat="1"/>
    <xf numFmtId="165" fontId="0" fillId="0" borderId="0" xfId="0" applyNumberFormat="1"/>
    <xf numFmtId="0" fontId="0" fillId="13" borderId="0" xfId="0" applyFill="1" applyAlignment="1">
      <alignment horizontal="left" indent="1"/>
    </xf>
    <xf numFmtId="0" fontId="0" fillId="13" borderId="0" xfId="0" applyFill="1" applyAlignment="1">
      <alignment horizontal="left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6" fillId="7" borderId="14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/>
      <protection hidden="1"/>
    </xf>
    <xf numFmtId="43" fontId="0" fillId="2" borderId="4" xfId="1" applyFont="1" applyFill="1" applyBorder="1" applyAlignment="1" applyProtection="1">
      <alignment horizontal="left"/>
      <protection hidden="1"/>
    </xf>
    <xf numFmtId="0" fontId="8" fillId="5" borderId="21" xfId="0" applyFont="1" applyFill="1" applyBorder="1" applyAlignment="1">
      <alignment horizontal="left" vertical="center"/>
    </xf>
    <xf numFmtId="0" fontId="8" fillId="5" borderId="22" xfId="0" applyFont="1" applyFill="1" applyBorder="1" applyAlignment="1">
      <alignment horizontal="left" vertical="center"/>
    </xf>
    <xf numFmtId="0" fontId="8" fillId="5" borderId="23" xfId="0" applyFont="1" applyFill="1" applyBorder="1" applyAlignment="1">
      <alignment horizontal="left" vertical="center"/>
    </xf>
    <xf numFmtId="0" fontId="8" fillId="5" borderId="26" xfId="0" applyFont="1" applyFill="1" applyBorder="1" applyAlignment="1">
      <alignment horizontal="left" vertical="center"/>
    </xf>
    <xf numFmtId="0" fontId="8" fillId="5" borderId="27" xfId="0" applyFont="1" applyFill="1" applyBorder="1" applyAlignment="1">
      <alignment horizontal="left" vertical="center"/>
    </xf>
    <xf numFmtId="0" fontId="8" fillId="5" borderId="28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5" xfId="0" applyFont="1" applyFill="1" applyBorder="1" applyAlignment="1" applyProtection="1">
      <alignment horizontal="left" vertical="center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left" vertical="center"/>
      <protection locked="0"/>
    </xf>
    <xf numFmtId="0" fontId="10" fillId="9" borderId="29" xfId="0" applyFont="1" applyFill="1" applyBorder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2" fillId="11" borderId="25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6" borderId="0" xfId="0" applyFill="1" applyAlignment="1" applyProtection="1">
      <alignment horizontal="left"/>
      <protection hidden="1"/>
    </xf>
    <xf numFmtId="43" fontId="0" fillId="6" borderId="0" xfId="1" applyFont="1" applyFill="1" applyAlignment="1" applyProtection="1">
      <alignment horizontal="left"/>
      <protection hidden="1"/>
    </xf>
    <xf numFmtId="0" fontId="1" fillId="2" borderId="3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14" borderId="24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5" borderId="0" xfId="2" applyNumberFormat="1" applyFont="1" applyFill="1" applyAlignment="1">
      <alignment horizontal="left" vertical="center"/>
    </xf>
    <xf numFmtId="0" fontId="2" fillId="14" borderId="33" xfId="0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11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43" fontId="0" fillId="2" borderId="4" xfId="0" applyNumberFormat="1" applyFill="1" applyBorder="1" applyAlignment="1">
      <alignment horizontal="left" vertical="center"/>
    </xf>
    <xf numFmtId="43" fontId="0" fillId="2" borderId="4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7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center" vertical="center" wrapText="1"/>
    </xf>
    <xf numFmtId="166" fontId="4" fillId="2" borderId="34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indent="1"/>
    </xf>
    <xf numFmtId="0" fontId="6" fillId="7" borderId="0" xfId="0" applyFont="1" applyFill="1" applyAlignment="1">
      <alignment horizontal="left" vertical="center" indent="1"/>
    </xf>
    <xf numFmtId="0" fontId="7" fillId="2" borderId="34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6" fillId="7" borderId="0" xfId="1" applyFont="1" applyFill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3" fillId="2" borderId="0" xfId="1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1" quotePrefix="1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6" fillId="7" borderId="0" xfId="1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3" fontId="6" fillId="7" borderId="4" xfId="1" applyFont="1" applyFill="1" applyBorder="1" applyAlignment="1">
      <alignment horizontal="center" vertical="center"/>
    </xf>
    <xf numFmtId="43" fontId="3" fillId="3" borderId="0" xfId="1" applyFont="1" applyFill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/>
    </xf>
    <xf numFmtId="166" fontId="6" fillId="7" borderId="0" xfId="1" applyNumberFormat="1" applyFont="1" applyFill="1" applyAlignment="1">
      <alignment horizontal="center" vertical="center"/>
    </xf>
    <xf numFmtId="167" fontId="6" fillId="7" borderId="0" xfId="1" applyNumberFormat="1" applyFont="1" applyFill="1" applyAlignment="1">
      <alignment horizontal="center" vertical="center"/>
    </xf>
    <xf numFmtId="166" fontId="4" fillId="5" borderId="34" xfId="1" applyNumberFormat="1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left" vertical="center" indent="1"/>
    </xf>
    <xf numFmtId="0" fontId="7" fillId="5" borderId="34" xfId="0" applyFont="1" applyFill="1" applyBorder="1" applyAlignment="1">
      <alignment horizontal="center" vertical="center"/>
    </xf>
    <xf numFmtId="0" fontId="7" fillId="14" borderId="34" xfId="0" applyFont="1" applyFill="1" applyBorder="1" applyAlignment="1">
      <alignment horizontal="center" vertical="center"/>
    </xf>
    <xf numFmtId="0" fontId="7" fillId="14" borderId="34" xfId="0" applyFont="1" applyFill="1" applyBorder="1" applyAlignment="1">
      <alignment horizontal="left" vertical="center" indent="1"/>
    </xf>
    <xf numFmtId="166" fontId="4" fillId="14" borderId="34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5" borderId="0" xfId="0" applyFont="1" applyFill="1" applyAlignment="1" applyProtection="1">
      <alignment horizontal="center" vertical="center"/>
      <protection hidden="1"/>
    </xf>
    <xf numFmtId="0" fontId="2" fillId="14" borderId="19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FF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83"/>
  <sheetViews>
    <sheetView zoomScale="85" zoomScaleNormal="85" workbookViewId="0">
      <pane ySplit="1" topLeftCell="A1563" activePane="bottomLeft" state="frozen"/>
      <selection pane="bottomLeft" activeCell="B1583" sqref="B1583"/>
    </sheetView>
  </sheetViews>
  <sheetFormatPr defaultColWidth="9.33203125" defaultRowHeight="14.4" x14ac:dyDescent="0.3"/>
  <cols>
    <col min="1" max="1" width="9.6640625" style="33" customWidth="1"/>
    <col min="2" max="2" width="9.44140625" style="33" customWidth="1"/>
    <col min="3" max="3" width="12.88671875" style="33" customWidth="1"/>
    <col min="4" max="4" width="16.5546875" style="33" customWidth="1"/>
    <col min="5" max="5" width="12.88671875" style="33" customWidth="1"/>
    <col min="6" max="6" width="10.88671875" style="34" customWidth="1"/>
    <col min="7" max="7" width="7" style="33" customWidth="1"/>
    <col min="8" max="8" width="8.109375" style="33" customWidth="1"/>
    <col min="9" max="25" width="7.44140625" style="33" customWidth="1"/>
    <col min="26" max="16384" width="9.33203125" style="33"/>
  </cols>
  <sheetData>
    <row r="1" spans="1:19" s="27" customFormat="1" ht="15" thickBot="1" x14ac:dyDescent="0.35">
      <c r="A1" s="25" t="s">
        <v>0</v>
      </c>
      <c r="B1" s="25" t="s">
        <v>231</v>
      </c>
      <c r="C1" s="25" t="s">
        <v>16</v>
      </c>
      <c r="D1" s="25" t="s">
        <v>230</v>
      </c>
      <c r="E1" s="25" t="s">
        <v>17</v>
      </c>
      <c r="F1" s="26" t="s">
        <v>1</v>
      </c>
    </row>
    <row r="2" spans="1:19" s="28" customFormat="1" ht="21" x14ac:dyDescent="0.3">
      <c r="A2" s="88" t="s">
        <v>710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</row>
    <row r="3" spans="1:19" s="28" customFormat="1" ht="21.6" thickBot="1" x14ac:dyDescent="0.35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</row>
    <row r="4" spans="1:19" x14ac:dyDescent="0.3">
      <c r="A4" s="94">
        <v>1704</v>
      </c>
      <c r="B4" s="29" t="s">
        <v>220</v>
      </c>
      <c r="C4" s="29"/>
      <c r="D4" s="30" t="str">
        <f t="shared" ref="D4:D21" si="0">CONCATENATE(A4,B4)</f>
        <v>1704C</v>
      </c>
      <c r="E4" s="31" t="e">
        <f>VLOOKUP(A4,#REF!,5,0)</f>
        <v>#REF!</v>
      </c>
      <c r="F4" s="32" t="e">
        <f>VLOOKUP(A4,#REF!,6,0)</f>
        <v>#REF!</v>
      </c>
    </row>
    <row r="5" spans="1:19" x14ac:dyDescent="0.3">
      <c r="A5" s="95">
        <v>1783</v>
      </c>
      <c r="B5" s="29" t="s">
        <v>220</v>
      </c>
      <c r="C5" s="29"/>
      <c r="D5" s="30" t="str">
        <f t="shared" si="0"/>
        <v>1783C</v>
      </c>
      <c r="E5" s="31" t="e">
        <f>VLOOKUP(A5,#REF!,5,0)</f>
        <v>#REF!</v>
      </c>
      <c r="F5" s="32" t="e">
        <f>VLOOKUP(A5,#REF!,6,0)</f>
        <v>#REF!</v>
      </c>
    </row>
    <row r="6" spans="1:19" x14ac:dyDescent="0.3">
      <c r="A6" s="96">
        <v>1659</v>
      </c>
      <c r="B6" s="29" t="s">
        <v>220</v>
      </c>
      <c r="C6" s="29"/>
      <c r="D6" s="30" t="str">
        <f t="shared" si="0"/>
        <v>1659C</v>
      </c>
      <c r="E6" s="31" t="e">
        <f>VLOOKUP(A6,#REF!,5,0)</f>
        <v>#REF!</v>
      </c>
      <c r="F6" s="32" t="e">
        <f>VLOOKUP(A6,#REF!,6,0)</f>
        <v>#REF!</v>
      </c>
    </row>
    <row r="7" spans="1:19" x14ac:dyDescent="0.3">
      <c r="A7" s="97">
        <v>1778</v>
      </c>
      <c r="B7" s="29" t="s">
        <v>220</v>
      </c>
      <c r="C7" s="29"/>
      <c r="D7" s="30" t="str">
        <f t="shared" si="0"/>
        <v>1778C</v>
      </c>
      <c r="E7" s="31" t="e">
        <f>VLOOKUP(A7,#REF!,5,0)</f>
        <v>#REF!</v>
      </c>
      <c r="F7" s="32" t="e">
        <f>VLOOKUP(A7,#REF!,6,0)</f>
        <v>#REF!</v>
      </c>
    </row>
    <row r="8" spans="1:19" x14ac:dyDescent="0.3">
      <c r="A8" s="96">
        <v>1770</v>
      </c>
      <c r="B8" s="29" t="s">
        <v>220</v>
      </c>
      <c r="C8" s="29"/>
      <c r="D8" s="30" t="str">
        <f t="shared" si="0"/>
        <v>1770C</v>
      </c>
      <c r="E8" s="31" t="e">
        <f>VLOOKUP(A8,#REF!,5,0)</f>
        <v>#REF!</v>
      </c>
      <c r="F8" s="32" t="e">
        <f>VLOOKUP(A8,#REF!,6,0)</f>
        <v>#REF!</v>
      </c>
    </row>
    <row r="9" spans="1:19" x14ac:dyDescent="0.3">
      <c r="A9" s="96">
        <v>1771</v>
      </c>
      <c r="B9" s="29" t="s">
        <v>220</v>
      </c>
      <c r="C9" s="29"/>
      <c r="D9" s="30" t="str">
        <f t="shared" si="0"/>
        <v>1771C</v>
      </c>
      <c r="E9" s="31" t="e">
        <f>VLOOKUP(A9,#REF!,5,0)</f>
        <v>#REF!</v>
      </c>
      <c r="F9" s="32" t="e">
        <f>VLOOKUP(A9,#REF!,6,0)</f>
        <v>#REF!</v>
      </c>
    </row>
    <row r="10" spans="1:19" x14ac:dyDescent="0.3">
      <c r="A10" s="96">
        <v>1757</v>
      </c>
      <c r="B10" s="29" t="s">
        <v>220</v>
      </c>
      <c r="C10" s="29"/>
      <c r="D10" s="30" t="str">
        <f t="shared" si="0"/>
        <v>1757C</v>
      </c>
      <c r="E10" s="31" t="e">
        <f>VLOOKUP(A10,#REF!,5,0)</f>
        <v>#REF!</v>
      </c>
      <c r="F10" s="32" t="e">
        <f>VLOOKUP(A10,#REF!,6,0)</f>
        <v>#REF!</v>
      </c>
    </row>
    <row r="11" spans="1:19" x14ac:dyDescent="0.3">
      <c r="A11" s="96">
        <v>1742</v>
      </c>
      <c r="B11" s="29" t="s">
        <v>220</v>
      </c>
      <c r="C11" s="29"/>
      <c r="D11" s="30" t="str">
        <f t="shared" si="0"/>
        <v>1742C</v>
      </c>
      <c r="E11" s="31" t="e">
        <f>VLOOKUP(A11,#REF!,5,0)</f>
        <v>#REF!</v>
      </c>
      <c r="F11" s="32" t="e">
        <f>VLOOKUP(A11,#REF!,6,0)</f>
        <v>#REF!</v>
      </c>
    </row>
    <row r="12" spans="1:19" x14ac:dyDescent="0.3">
      <c r="A12" s="98">
        <v>1772</v>
      </c>
      <c r="B12" s="29" t="s">
        <v>220</v>
      </c>
      <c r="C12" s="29"/>
      <c r="D12" s="30" t="str">
        <f t="shared" si="0"/>
        <v>1772C</v>
      </c>
      <c r="E12" s="31" t="e">
        <f>VLOOKUP(A12,#REF!,5,0)</f>
        <v>#REF!</v>
      </c>
      <c r="F12" s="32" t="e">
        <f>VLOOKUP(A12,#REF!,6,0)</f>
        <v>#REF!</v>
      </c>
    </row>
    <row r="13" spans="1:19" x14ac:dyDescent="0.3">
      <c r="A13" s="96">
        <v>1755</v>
      </c>
      <c r="B13" s="29" t="s">
        <v>220</v>
      </c>
      <c r="C13" s="29"/>
      <c r="D13" s="30" t="str">
        <f t="shared" si="0"/>
        <v>1755C</v>
      </c>
      <c r="E13" s="31" t="e">
        <f>VLOOKUP(A13,#REF!,5,0)</f>
        <v>#REF!</v>
      </c>
      <c r="F13" s="32" t="e">
        <f>VLOOKUP(A13,#REF!,6,0)</f>
        <v>#REF!</v>
      </c>
    </row>
    <row r="14" spans="1:19" x14ac:dyDescent="0.3">
      <c r="A14" s="99">
        <v>1785</v>
      </c>
      <c r="B14" s="29" t="s">
        <v>220</v>
      </c>
      <c r="C14" s="29"/>
      <c r="D14" s="30" t="str">
        <f t="shared" si="0"/>
        <v>1785C</v>
      </c>
      <c r="E14" s="31" t="e">
        <f>VLOOKUP(A14,#REF!,5,0)</f>
        <v>#REF!</v>
      </c>
      <c r="F14" s="32" t="e">
        <f>VLOOKUP(A14,#REF!,6,0)</f>
        <v>#REF!</v>
      </c>
    </row>
    <row r="15" spans="1:19" x14ac:dyDescent="0.3">
      <c r="A15" s="99">
        <v>1789</v>
      </c>
      <c r="B15" s="29" t="s">
        <v>220</v>
      </c>
      <c r="C15" s="29"/>
      <c r="D15" s="30" t="str">
        <f t="shared" si="0"/>
        <v>1789C</v>
      </c>
      <c r="E15" s="31" t="e">
        <f>VLOOKUP(A15,#REF!,5,0)</f>
        <v>#REF!</v>
      </c>
      <c r="F15" s="32" t="e">
        <f>VLOOKUP(A15,#REF!,6,0)</f>
        <v>#REF!</v>
      </c>
    </row>
    <row r="16" spans="1:19" x14ac:dyDescent="0.3">
      <c r="A16" s="99">
        <v>1790</v>
      </c>
      <c r="B16" s="29" t="s">
        <v>220</v>
      </c>
      <c r="C16" s="29"/>
      <c r="D16" s="30" t="str">
        <f t="shared" si="0"/>
        <v>1790C</v>
      </c>
      <c r="E16" s="31" t="e">
        <f>VLOOKUP(A16,#REF!,5,0)</f>
        <v>#REF!</v>
      </c>
      <c r="F16" s="32" t="e">
        <f>VLOOKUP(A16,#REF!,6,0)</f>
        <v>#REF!</v>
      </c>
    </row>
    <row r="17" spans="1:6" x14ac:dyDescent="0.3">
      <c r="A17" s="96">
        <v>1662</v>
      </c>
      <c r="B17" s="29" t="s">
        <v>220</v>
      </c>
      <c r="C17" s="29"/>
      <c r="D17" s="30" t="str">
        <f t="shared" si="0"/>
        <v>1662C</v>
      </c>
      <c r="E17" s="31" t="e">
        <f>VLOOKUP(A17,#REF!,5,0)</f>
        <v>#REF!</v>
      </c>
      <c r="F17" s="32" t="e">
        <f>VLOOKUP(A17,#REF!,6,0)</f>
        <v>#REF!</v>
      </c>
    </row>
    <row r="18" spans="1:6" x14ac:dyDescent="0.3">
      <c r="A18" s="96">
        <v>1663</v>
      </c>
      <c r="B18" s="29" t="s">
        <v>220</v>
      </c>
      <c r="C18" s="29"/>
      <c r="D18" s="30" t="str">
        <f t="shared" si="0"/>
        <v>1663C</v>
      </c>
      <c r="E18" s="31" t="e">
        <f>VLOOKUP(A18,#REF!,5,0)</f>
        <v>#REF!</v>
      </c>
      <c r="F18" s="32" t="e">
        <f>VLOOKUP(A18,#REF!,6,0)</f>
        <v>#REF!</v>
      </c>
    </row>
    <row r="19" spans="1:6" x14ac:dyDescent="0.3">
      <c r="A19" s="96">
        <v>1647</v>
      </c>
      <c r="B19" s="29" t="s">
        <v>220</v>
      </c>
      <c r="C19" s="29"/>
      <c r="D19" s="30" t="str">
        <f t="shared" si="0"/>
        <v>1647C</v>
      </c>
      <c r="E19" s="31" t="e">
        <f>VLOOKUP(A19,#REF!,5,0)</f>
        <v>#REF!</v>
      </c>
      <c r="F19" s="32" t="e">
        <f>VLOOKUP(A19,#REF!,6,0)</f>
        <v>#REF!</v>
      </c>
    </row>
    <row r="20" spans="1:6" ht="15" thickBot="1" x14ac:dyDescent="0.35">
      <c r="A20" s="100">
        <v>1781</v>
      </c>
      <c r="B20" s="29" t="s">
        <v>220</v>
      </c>
      <c r="C20" s="29"/>
      <c r="D20" s="30" t="str">
        <f t="shared" si="0"/>
        <v>1781C</v>
      </c>
      <c r="E20" s="31" t="e">
        <f>VLOOKUP(A20,#REF!,5,0)</f>
        <v>#REF!</v>
      </c>
      <c r="F20" s="32" t="e">
        <f>VLOOKUP(A20,#REF!,6,0)</f>
        <v>#REF!</v>
      </c>
    </row>
    <row r="21" spans="1:6" x14ac:dyDescent="0.3">
      <c r="A21" s="145">
        <v>1797</v>
      </c>
      <c r="B21" s="29" t="s">
        <v>220</v>
      </c>
      <c r="C21" s="29"/>
      <c r="D21" s="30" t="str">
        <f t="shared" si="0"/>
        <v>1797C</v>
      </c>
      <c r="E21" s="31" t="e">
        <f>VLOOKUP(A21,#REF!,5,0)</f>
        <v>#REF!</v>
      </c>
      <c r="F21" s="32" t="e">
        <f>VLOOKUP(A21,#REF!,6,0)</f>
        <v>#REF!</v>
      </c>
    </row>
    <row r="22" spans="1:6" x14ac:dyDescent="0.3">
      <c r="A22" s="145">
        <v>1794</v>
      </c>
      <c r="B22" s="29" t="s">
        <v>220</v>
      </c>
      <c r="C22" s="29"/>
      <c r="D22" s="30" t="str">
        <f t="shared" ref="D22" si="1">CONCATENATE(A22,B22)</f>
        <v>1794C</v>
      </c>
      <c r="E22" s="31" t="e">
        <f>VLOOKUP(A22,#REF!,5,0)</f>
        <v>#REF!</v>
      </c>
      <c r="F22" s="32" t="e">
        <f>VLOOKUP(A22,#REF!,6,0)</f>
        <v>#REF!</v>
      </c>
    </row>
    <row r="23" spans="1:6" x14ac:dyDescent="0.3">
      <c r="D23" s="39"/>
      <c r="E23" s="40"/>
      <c r="F23" s="41"/>
    </row>
    <row r="24" spans="1:6" x14ac:dyDescent="0.3">
      <c r="D24" s="39"/>
      <c r="E24" s="40"/>
      <c r="F24" s="41"/>
    </row>
    <row r="25" spans="1:6" x14ac:dyDescent="0.3">
      <c r="D25" s="39"/>
      <c r="E25" s="40"/>
      <c r="F25" s="41"/>
    </row>
    <row r="26" spans="1:6" x14ac:dyDescent="0.3">
      <c r="D26" s="39"/>
      <c r="E26" s="40"/>
      <c r="F26" s="41"/>
    </row>
    <row r="27" spans="1:6" x14ac:dyDescent="0.3">
      <c r="D27" s="39"/>
      <c r="E27" s="40"/>
      <c r="F27" s="41"/>
    </row>
    <row r="28" spans="1:6" x14ac:dyDescent="0.3">
      <c r="D28" s="39"/>
      <c r="E28" s="40"/>
      <c r="F28" s="41"/>
    </row>
    <row r="29" spans="1:6" x14ac:dyDescent="0.3">
      <c r="D29" s="39"/>
      <c r="E29" s="40"/>
      <c r="F29" s="41"/>
    </row>
    <row r="32" spans="1:6" x14ac:dyDescent="0.3">
      <c r="A32" s="94">
        <v>1704</v>
      </c>
      <c r="B32" s="29" t="s">
        <v>221</v>
      </c>
      <c r="C32" s="29"/>
      <c r="D32" s="30" t="str">
        <f t="shared" ref="D32:D49" si="2">CONCATENATE(A32,B32)</f>
        <v>1704F</v>
      </c>
      <c r="E32" s="31" t="e">
        <f>VLOOKUP(A32,#REF!,8,0)</f>
        <v>#REF!</v>
      </c>
      <c r="F32" s="32" t="e">
        <f>VLOOKUP(A32,#REF!,9,0)</f>
        <v>#REF!</v>
      </c>
    </row>
    <row r="33" spans="1:6" x14ac:dyDescent="0.3">
      <c r="A33" s="95">
        <v>1783</v>
      </c>
      <c r="B33" s="29" t="s">
        <v>221</v>
      </c>
      <c r="C33" s="29"/>
      <c r="D33" s="30" t="str">
        <f t="shared" si="2"/>
        <v>1783F</v>
      </c>
      <c r="E33" s="31" t="e">
        <f>VLOOKUP(A33,#REF!,8,0)</f>
        <v>#REF!</v>
      </c>
      <c r="F33" s="32" t="e">
        <f>VLOOKUP(A33,#REF!,9,0)</f>
        <v>#REF!</v>
      </c>
    </row>
    <row r="34" spans="1:6" x14ac:dyDescent="0.3">
      <c r="A34" s="96">
        <v>1659</v>
      </c>
      <c r="B34" s="29" t="s">
        <v>221</v>
      </c>
      <c r="C34" s="29"/>
      <c r="D34" s="30" t="str">
        <f t="shared" si="2"/>
        <v>1659F</v>
      </c>
      <c r="E34" s="31" t="e">
        <f>VLOOKUP(A34,#REF!,8,0)</f>
        <v>#REF!</v>
      </c>
      <c r="F34" s="32" t="e">
        <f>VLOOKUP(A34,#REF!,9,0)</f>
        <v>#REF!</v>
      </c>
    </row>
    <row r="35" spans="1:6" x14ac:dyDescent="0.3">
      <c r="A35" s="97">
        <v>1778</v>
      </c>
      <c r="B35" s="29" t="s">
        <v>221</v>
      </c>
      <c r="C35" s="29"/>
      <c r="D35" s="30" t="str">
        <f t="shared" si="2"/>
        <v>1778F</v>
      </c>
      <c r="E35" s="31" t="e">
        <f>VLOOKUP(A35,#REF!,8,0)</f>
        <v>#REF!</v>
      </c>
      <c r="F35" s="32" t="e">
        <f>VLOOKUP(A35,#REF!,9,0)</f>
        <v>#REF!</v>
      </c>
    </row>
    <row r="36" spans="1:6" x14ac:dyDescent="0.3">
      <c r="A36" s="96">
        <v>1770</v>
      </c>
      <c r="B36" s="29" t="s">
        <v>221</v>
      </c>
      <c r="C36" s="29"/>
      <c r="D36" s="30" t="str">
        <f t="shared" si="2"/>
        <v>1770F</v>
      </c>
      <c r="E36" s="31" t="e">
        <f>VLOOKUP(A36,#REF!,8,0)</f>
        <v>#REF!</v>
      </c>
      <c r="F36" s="32" t="e">
        <f>VLOOKUP(A36,#REF!,9,0)</f>
        <v>#REF!</v>
      </c>
    </row>
    <row r="37" spans="1:6" x14ac:dyDescent="0.3">
      <c r="A37" s="96">
        <v>1771</v>
      </c>
      <c r="B37" s="29" t="s">
        <v>221</v>
      </c>
      <c r="C37" s="29"/>
      <c r="D37" s="30" t="str">
        <f t="shared" si="2"/>
        <v>1771F</v>
      </c>
      <c r="E37" s="31" t="e">
        <f>VLOOKUP(A37,#REF!,8,0)</f>
        <v>#REF!</v>
      </c>
      <c r="F37" s="32" t="e">
        <f>VLOOKUP(A37,#REF!,9,0)</f>
        <v>#REF!</v>
      </c>
    </row>
    <row r="38" spans="1:6" x14ac:dyDescent="0.3">
      <c r="A38" s="96">
        <v>1757</v>
      </c>
      <c r="B38" s="29" t="s">
        <v>221</v>
      </c>
      <c r="C38" s="29"/>
      <c r="D38" s="30" t="str">
        <f t="shared" si="2"/>
        <v>1757F</v>
      </c>
      <c r="E38" s="31" t="e">
        <f>VLOOKUP(A38,#REF!,8,0)</f>
        <v>#REF!</v>
      </c>
      <c r="F38" s="32" t="e">
        <f>VLOOKUP(A38,#REF!,9,0)</f>
        <v>#REF!</v>
      </c>
    </row>
    <row r="39" spans="1:6" x14ac:dyDescent="0.3">
      <c r="A39" s="96">
        <v>1742</v>
      </c>
      <c r="B39" s="29" t="s">
        <v>221</v>
      </c>
      <c r="C39" s="29"/>
      <c r="D39" s="30" t="str">
        <f t="shared" si="2"/>
        <v>1742F</v>
      </c>
      <c r="E39" s="31" t="e">
        <f>VLOOKUP(A39,#REF!,8,0)</f>
        <v>#REF!</v>
      </c>
      <c r="F39" s="32" t="e">
        <f>VLOOKUP(A39,#REF!,9,0)</f>
        <v>#REF!</v>
      </c>
    </row>
    <row r="40" spans="1:6" x14ac:dyDescent="0.3">
      <c r="A40" s="98">
        <v>1772</v>
      </c>
      <c r="B40" s="29" t="s">
        <v>221</v>
      </c>
      <c r="C40" s="29"/>
      <c r="D40" s="30" t="str">
        <f t="shared" si="2"/>
        <v>1772F</v>
      </c>
      <c r="E40" s="31" t="e">
        <f>VLOOKUP(A40,#REF!,8,0)</f>
        <v>#REF!</v>
      </c>
      <c r="F40" s="32" t="e">
        <f>VLOOKUP(A40,#REF!,9,0)</f>
        <v>#REF!</v>
      </c>
    </row>
    <row r="41" spans="1:6" x14ac:dyDescent="0.3">
      <c r="A41" s="96">
        <v>1755</v>
      </c>
      <c r="B41" s="29" t="s">
        <v>221</v>
      </c>
      <c r="C41" s="29"/>
      <c r="D41" s="30" t="str">
        <f t="shared" si="2"/>
        <v>1755F</v>
      </c>
      <c r="E41" s="31" t="e">
        <f>VLOOKUP(A41,#REF!,8,0)</f>
        <v>#REF!</v>
      </c>
      <c r="F41" s="32" t="e">
        <f>VLOOKUP(A41,#REF!,9,0)</f>
        <v>#REF!</v>
      </c>
    </row>
    <row r="42" spans="1:6" x14ac:dyDescent="0.3">
      <c r="A42" s="99">
        <v>1785</v>
      </c>
      <c r="B42" s="29" t="s">
        <v>221</v>
      </c>
      <c r="C42" s="29"/>
      <c r="D42" s="30" t="str">
        <f t="shared" si="2"/>
        <v>1785F</v>
      </c>
      <c r="E42" s="31" t="e">
        <f>VLOOKUP(A42,#REF!,8,0)</f>
        <v>#REF!</v>
      </c>
      <c r="F42" s="32" t="e">
        <f>VLOOKUP(A42,#REF!,9,0)</f>
        <v>#REF!</v>
      </c>
    </row>
    <row r="43" spans="1:6" x14ac:dyDescent="0.3">
      <c r="A43" s="99">
        <v>1789</v>
      </c>
      <c r="B43" s="29" t="s">
        <v>221</v>
      </c>
      <c r="C43" s="29"/>
      <c r="D43" s="30" t="str">
        <f t="shared" si="2"/>
        <v>1789F</v>
      </c>
      <c r="E43" s="31" t="e">
        <f>VLOOKUP(A43,#REF!,8,0)</f>
        <v>#REF!</v>
      </c>
      <c r="F43" s="32" t="e">
        <f>VLOOKUP(A43,#REF!,9,0)</f>
        <v>#REF!</v>
      </c>
    </row>
    <row r="44" spans="1:6" x14ac:dyDescent="0.3">
      <c r="A44" s="99">
        <v>1790</v>
      </c>
      <c r="B44" s="29" t="s">
        <v>221</v>
      </c>
      <c r="C44" s="29"/>
      <c r="D44" s="30" t="str">
        <f t="shared" si="2"/>
        <v>1790F</v>
      </c>
      <c r="E44" s="31" t="e">
        <f>VLOOKUP(A44,#REF!,8,0)</f>
        <v>#REF!</v>
      </c>
      <c r="F44" s="32" t="e">
        <f>VLOOKUP(A44,#REF!,9,0)</f>
        <v>#REF!</v>
      </c>
    </row>
    <row r="45" spans="1:6" x14ac:dyDescent="0.3">
      <c r="A45" s="96">
        <v>1662</v>
      </c>
      <c r="B45" s="29" t="s">
        <v>221</v>
      </c>
      <c r="C45" s="29"/>
      <c r="D45" s="30" t="str">
        <f t="shared" si="2"/>
        <v>1662F</v>
      </c>
      <c r="E45" s="31" t="e">
        <f>VLOOKUP(A45,#REF!,8,0)</f>
        <v>#REF!</v>
      </c>
      <c r="F45" s="32" t="e">
        <f>VLOOKUP(A45,#REF!,9,0)</f>
        <v>#REF!</v>
      </c>
    </row>
    <row r="46" spans="1:6" x14ac:dyDescent="0.3">
      <c r="A46" s="96">
        <v>1663</v>
      </c>
      <c r="B46" s="29" t="s">
        <v>221</v>
      </c>
      <c r="C46" s="29"/>
      <c r="D46" s="30" t="str">
        <f t="shared" si="2"/>
        <v>1663F</v>
      </c>
      <c r="E46" s="31" t="e">
        <f>VLOOKUP(A46,#REF!,8,0)</f>
        <v>#REF!</v>
      </c>
      <c r="F46" s="32" t="e">
        <f>VLOOKUP(A46,#REF!,9,0)</f>
        <v>#REF!</v>
      </c>
    </row>
    <row r="47" spans="1:6" x14ac:dyDescent="0.3">
      <c r="A47" s="96">
        <v>1647</v>
      </c>
      <c r="B47" s="29" t="s">
        <v>221</v>
      </c>
      <c r="C47" s="29"/>
      <c r="D47" s="30" t="str">
        <f t="shared" si="2"/>
        <v>1647F</v>
      </c>
      <c r="E47" s="31" t="e">
        <f>VLOOKUP(A47,#REF!,8,0)</f>
        <v>#REF!</v>
      </c>
      <c r="F47" s="32" t="e">
        <f>VLOOKUP(A47,#REF!,9,0)</f>
        <v>#REF!</v>
      </c>
    </row>
    <row r="48" spans="1:6" ht="15" thickBot="1" x14ac:dyDescent="0.35">
      <c r="A48" s="100">
        <v>1781</v>
      </c>
      <c r="B48" s="29" t="s">
        <v>221</v>
      </c>
      <c r="C48" s="29"/>
      <c r="D48" s="30" t="str">
        <f t="shared" si="2"/>
        <v>1781F</v>
      </c>
      <c r="E48" s="31" t="e">
        <f>VLOOKUP(A48,#REF!,8,0)</f>
        <v>#REF!</v>
      </c>
      <c r="F48" s="32" t="e">
        <f>VLOOKUP(A48,#REF!,9,0)</f>
        <v>#REF!</v>
      </c>
    </row>
    <row r="49" spans="1:6" x14ac:dyDescent="0.3">
      <c r="A49" s="145">
        <v>1797</v>
      </c>
      <c r="B49" s="29" t="s">
        <v>221</v>
      </c>
      <c r="C49" s="29"/>
      <c r="D49" s="30" t="str">
        <f t="shared" si="2"/>
        <v>1797F</v>
      </c>
      <c r="E49" s="31" t="e">
        <f>VLOOKUP(A49,#REF!,8,0)</f>
        <v>#REF!</v>
      </c>
      <c r="F49" s="32" t="e">
        <f>VLOOKUP(A49,#REF!,9,0)</f>
        <v>#REF!</v>
      </c>
    </row>
    <row r="50" spans="1:6" x14ac:dyDescent="0.3">
      <c r="A50" s="145">
        <v>1794</v>
      </c>
      <c r="B50" s="29" t="s">
        <v>221</v>
      </c>
      <c r="C50" s="29"/>
      <c r="D50" s="30" t="str">
        <f t="shared" ref="D50" si="3">CONCATENATE(A50,B50)</f>
        <v>1794F</v>
      </c>
      <c r="E50" s="31" t="e">
        <f>VLOOKUP(A50,#REF!,8,0)</f>
        <v>#REF!</v>
      </c>
      <c r="F50" s="32" t="e">
        <f>VLOOKUP(A50,#REF!,9,0)</f>
        <v>#REF!</v>
      </c>
    </row>
    <row r="51" spans="1:6" x14ac:dyDescent="0.3">
      <c r="D51" s="39"/>
      <c r="E51" s="40"/>
      <c r="F51" s="41"/>
    </row>
    <row r="52" spans="1:6" x14ac:dyDescent="0.3">
      <c r="D52" s="39"/>
      <c r="E52" s="40"/>
      <c r="F52" s="41"/>
    </row>
    <row r="53" spans="1:6" x14ac:dyDescent="0.3">
      <c r="D53" s="39"/>
      <c r="E53" s="40"/>
      <c r="F53" s="41"/>
    </row>
    <row r="54" spans="1:6" x14ac:dyDescent="0.3">
      <c r="D54" s="39"/>
      <c r="E54" s="40"/>
      <c r="F54" s="41"/>
    </row>
    <row r="55" spans="1:6" x14ac:dyDescent="0.3">
      <c r="D55" s="39"/>
      <c r="E55" s="40"/>
      <c r="F55" s="41"/>
    </row>
    <row r="56" spans="1:6" x14ac:dyDescent="0.3">
      <c r="D56" s="39"/>
      <c r="E56" s="40"/>
      <c r="F56" s="41"/>
    </row>
    <row r="57" spans="1:6" x14ac:dyDescent="0.3">
      <c r="D57" s="39"/>
      <c r="E57" s="40"/>
      <c r="F57" s="41"/>
    </row>
    <row r="58" spans="1:6" x14ac:dyDescent="0.3">
      <c r="D58" s="39"/>
      <c r="E58" s="40"/>
      <c r="F58" s="41"/>
    </row>
    <row r="59" spans="1:6" x14ac:dyDescent="0.3">
      <c r="D59" s="39"/>
      <c r="E59" s="40"/>
      <c r="F59" s="41"/>
    </row>
    <row r="60" spans="1:6" x14ac:dyDescent="0.3">
      <c r="D60" s="39"/>
      <c r="E60" s="40"/>
      <c r="F60" s="41"/>
    </row>
    <row r="61" spans="1:6" x14ac:dyDescent="0.3">
      <c r="D61" s="39"/>
      <c r="E61" s="40"/>
      <c r="F61" s="41"/>
    </row>
    <row r="62" spans="1:6" x14ac:dyDescent="0.3">
      <c r="D62" s="39"/>
      <c r="E62" s="40"/>
      <c r="F62" s="41"/>
    </row>
    <row r="63" spans="1:6" x14ac:dyDescent="0.3">
      <c r="D63" s="39"/>
      <c r="E63" s="40"/>
      <c r="F63" s="41"/>
    </row>
    <row r="64" spans="1:6" x14ac:dyDescent="0.3">
      <c r="D64" s="39"/>
      <c r="E64" s="40"/>
      <c r="F64" s="41"/>
    </row>
    <row r="65" spans="1:6" x14ac:dyDescent="0.3">
      <c r="D65" s="39"/>
      <c r="E65" s="40"/>
      <c r="F65" s="41"/>
    </row>
    <row r="66" spans="1:6" x14ac:dyDescent="0.3">
      <c r="D66" s="39"/>
      <c r="E66" s="40"/>
      <c r="F66" s="41"/>
    </row>
    <row r="67" spans="1:6" x14ac:dyDescent="0.3">
      <c r="D67" s="39"/>
      <c r="E67" s="40"/>
      <c r="F67" s="41"/>
    </row>
    <row r="70" spans="1:6" x14ac:dyDescent="0.3">
      <c r="A70" s="94">
        <v>1704</v>
      </c>
      <c r="B70" s="29" t="s">
        <v>11</v>
      </c>
      <c r="C70" s="29"/>
      <c r="D70" s="30" t="str">
        <f t="shared" ref="D70:D87" si="4">CONCATENATE(A70,B70)</f>
        <v>1704CA</v>
      </c>
      <c r="E70" s="31" t="e">
        <f>VLOOKUP(A70,#REF!,11,0)</f>
        <v>#REF!</v>
      </c>
      <c r="F70" s="32" t="e">
        <f>VLOOKUP(A70,#REF!,18,0)</f>
        <v>#REF!</v>
      </c>
    </row>
    <row r="71" spans="1:6" x14ac:dyDescent="0.3">
      <c r="A71" s="95">
        <v>1783</v>
      </c>
      <c r="B71" s="29" t="s">
        <v>11</v>
      </c>
      <c r="C71" s="29"/>
      <c r="D71" s="30" t="str">
        <f t="shared" si="4"/>
        <v>1783CA</v>
      </c>
      <c r="E71" s="31" t="e">
        <f>VLOOKUP(A71,#REF!,11,0)</f>
        <v>#REF!</v>
      </c>
      <c r="F71" s="32" t="e">
        <f>VLOOKUP(A71,#REF!,18,0)</f>
        <v>#REF!</v>
      </c>
    </row>
    <row r="72" spans="1:6" x14ac:dyDescent="0.3">
      <c r="A72" s="96">
        <v>1659</v>
      </c>
      <c r="B72" s="29" t="s">
        <v>11</v>
      </c>
      <c r="C72" s="29"/>
      <c r="D72" s="30" t="str">
        <f t="shared" si="4"/>
        <v>1659CA</v>
      </c>
      <c r="E72" s="31" t="e">
        <f>VLOOKUP(A72,#REF!,11,0)</f>
        <v>#REF!</v>
      </c>
      <c r="F72" s="32" t="e">
        <f>VLOOKUP(A72,#REF!,18,0)</f>
        <v>#REF!</v>
      </c>
    </row>
    <row r="73" spans="1:6" x14ac:dyDescent="0.3">
      <c r="A73" s="97">
        <v>1778</v>
      </c>
      <c r="B73" s="29" t="s">
        <v>11</v>
      </c>
      <c r="C73" s="29"/>
      <c r="D73" s="30" t="str">
        <f t="shared" si="4"/>
        <v>1778CA</v>
      </c>
      <c r="E73" s="31" t="e">
        <f>VLOOKUP(A73,#REF!,11,0)</f>
        <v>#REF!</v>
      </c>
      <c r="F73" s="32" t="e">
        <f>VLOOKUP(A73,#REF!,18,0)</f>
        <v>#REF!</v>
      </c>
    </row>
    <row r="74" spans="1:6" x14ac:dyDescent="0.3">
      <c r="A74" s="96">
        <v>1770</v>
      </c>
      <c r="B74" s="29" t="s">
        <v>11</v>
      </c>
      <c r="C74" s="29"/>
      <c r="D74" s="30" t="str">
        <f t="shared" si="4"/>
        <v>1770CA</v>
      </c>
      <c r="E74" s="31" t="e">
        <f>VLOOKUP(A74,#REF!,11,0)</f>
        <v>#REF!</v>
      </c>
      <c r="F74" s="32" t="e">
        <f>VLOOKUP(A74,#REF!,18,0)</f>
        <v>#REF!</v>
      </c>
    </row>
    <row r="75" spans="1:6" x14ac:dyDescent="0.3">
      <c r="A75" s="96">
        <v>1771</v>
      </c>
      <c r="B75" s="29" t="s">
        <v>11</v>
      </c>
      <c r="C75" s="29"/>
      <c r="D75" s="30" t="str">
        <f t="shared" si="4"/>
        <v>1771CA</v>
      </c>
      <c r="E75" s="31" t="e">
        <f>VLOOKUP(A75,#REF!,11,0)</f>
        <v>#REF!</v>
      </c>
      <c r="F75" s="32" t="e">
        <f>VLOOKUP(A75,#REF!,18,0)</f>
        <v>#REF!</v>
      </c>
    </row>
    <row r="76" spans="1:6" x14ac:dyDescent="0.3">
      <c r="A76" s="96">
        <v>1757</v>
      </c>
      <c r="B76" s="29" t="s">
        <v>11</v>
      </c>
      <c r="C76" s="29"/>
      <c r="D76" s="30" t="str">
        <f t="shared" si="4"/>
        <v>1757CA</v>
      </c>
      <c r="E76" s="31" t="e">
        <f>VLOOKUP(A76,#REF!,11,0)</f>
        <v>#REF!</v>
      </c>
      <c r="F76" s="32" t="e">
        <f>VLOOKUP(A76,#REF!,18,0)</f>
        <v>#REF!</v>
      </c>
    </row>
    <row r="77" spans="1:6" x14ac:dyDescent="0.3">
      <c r="A77" s="96">
        <v>1742</v>
      </c>
      <c r="B77" s="29" t="s">
        <v>11</v>
      </c>
      <c r="C77" s="29"/>
      <c r="D77" s="30" t="str">
        <f t="shared" si="4"/>
        <v>1742CA</v>
      </c>
      <c r="E77" s="31" t="e">
        <f>VLOOKUP(A77,#REF!,11,0)</f>
        <v>#REF!</v>
      </c>
      <c r="F77" s="32" t="e">
        <f>VLOOKUP(A77,#REF!,18,0)</f>
        <v>#REF!</v>
      </c>
    </row>
    <row r="78" spans="1:6" x14ac:dyDescent="0.3">
      <c r="A78" s="98">
        <v>1772</v>
      </c>
      <c r="B78" s="29" t="s">
        <v>11</v>
      </c>
      <c r="C78" s="29"/>
      <c r="D78" s="30" t="str">
        <f t="shared" si="4"/>
        <v>1772CA</v>
      </c>
      <c r="E78" s="31" t="e">
        <f>VLOOKUP(A78,#REF!,11,0)</f>
        <v>#REF!</v>
      </c>
      <c r="F78" s="32" t="e">
        <f>VLOOKUP(A78,#REF!,18,0)</f>
        <v>#REF!</v>
      </c>
    </row>
    <row r="79" spans="1:6" x14ac:dyDescent="0.3">
      <c r="A79" s="96">
        <v>1755</v>
      </c>
      <c r="B79" s="29" t="s">
        <v>11</v>
      </c>
      <c r="C79" s="29"/>
      <c r="D79" s="30" t="str">
        <f t="shared" si="4"/>
        <v>1755CA</v>
      </c>
      <c r="E79" s="31" t="e">
        <f>VLOOKUP(A79,#REF!,11,0)</f>
        <v>#REF!</v>
      </c>
      <c r="F79" s="32" t="e">
        <f>VLOOKUP(A79,#REF!,18,0)</f>
        <v>#REF!</v>
      </c>
    </row>
    <row r="80" spans="1:6" x14ac:dyDescent="0.3">
      <c r="A80" s="99">
        <v>1785</v>
      </c>
      <c r="B80" s="29" t="s">
        <v>11</v>
      </c>
      <c r="C80" s="29"/>
      <c r="D80" s="30" t="str">
        <f t="shared" si="4"/>
        <v>1785CA</v>
      </c>
      <c r="E80" s="31" t="e">
        <f>VLOOKUP(A80,#REF!,11,0)</f>
        <v>#REF!</v>
      </c>
      <c r="F80" s="32" t="e">
        <f>VLOOKUP(A80,#REF!,18,0)</f>
        <v>#REF!</v>
      </c>
    </row>
    <row r="81" spans="1:6" x14ac:dyDescent="0.3">
      <c r="A81" s="99">
        <v>1789</v>
      </c>
      <c r="B81" s="29" t="s">
        <v>11</v>
      </c>
      <c r="C81" s="29"/>
      <c r="D81" s="30" t="str">
        <f t="shared" si="4"/>
        <v>1789CA</v>
      </c>
      <c r="E81" s="31" t="e">
        <f>VLOOKUP(A81,#REF!,11,0)</f>
        <v>#REF!</v>
      </c>
      <c r="F81" s="32" t="e">
        <f>VLOOKUP(A81,#REF!,18,0)</f>
        <v>#REF!</v>
      </c>
    </row>
    <row r="82" spans="1:6" x14ac:dyDescent="0.3">
      <c r="A82" s="99">
        <v>1790</v>
      </c>
      <c r="B82" s="29" t="s">
        <v>11</v>
      </c>
      <c r="C82" s="29"/>
      <c r="D82" s="30" t="str">
        <f t="shared" si="4"/>
        <v>1790CA</v>
      </c>
      <c r="E82" s="31" t="e">
        <f>VLOOKUP(A82,#REF!,11,0)</f>
        <v>#REF!</v>
      </c>
      <c r="F82" s="32" t="e">
        <f>VLOOKUP(A82,#REF!,18,0)</f>
        <v>#REF!</v>
      </c>
    </row>
    <row r="83" spans="1:6" x14ac:dyDescent="0.3">
      <c r="A83" s="96">
        <v>1662</v>
      </c>
      <c r="B83" s="29" t="s">
        <v>11</v>
      </c>
      <c r="C83" s="29"/>
      <c r="D83" s="30" t="str">
        <f t="shared" si="4"/>
        <v>1662CA</v>
      </c>
      <c r="E83" s="31" t="e">
        <f>VLOOKUP(A83,#REF!,11,0)</f>
        <v>#REF!</v>
      </c>
      <c r="F83" s="32" t="e">
        <f>VLOOKUP(A83,#REF!,18,0)</f>
        <v>#REF!</v>
      </c>
    </row>
    <row r="84" spans="1:6" x14ac:dyDescent="0.3">
      <c r="A84" s="96">
        <v>1663</v>
      </c>
      <c r="B84" s="29" t="s">
        <v>11</v>
      </c>
      <c r="C84" s="29"/>
      <c r="D84" s="30" t="str">
        <f t="shared" si="4"/>
        <v>1663CA</v>
      </c>
      <c r="E84" s="31" t="e">
        <f>VLOOKUP(A84,#REF!,11,0)</f>
        <v>#REF!</v>
      </c>
      <c r="F84" s="32" t="e">
        <f>VLOOKUP(A84,#REF!,18,0)</f>
        <v>#REF!</v>
      </c>
    </row>
    <row r="85" spans="1:6" x14ac:dyDescent="0.3">
      <c r="A85" s="96">
        <v>1647</v>
      </c>
      <c r="B85" s="29" t="s">
        <v>11</v>
      </c>
      <c r="C85" s="29"/>
      <c r="D85" s="30" t="str">
        <f t="shared" si="4"/>
        <v>1647CA</v>
      </c>
      <c r="E85" s="31" t="e">
        <f>VLOOKUP(A85,#REF!,11,0)</f>
        <v>#REF!</v>
      </c>
      <c r="F85" s="32" t="e">
        <f>VLOOKUP(A85,#REF!,18,0)</f>
        <v>#REF!</v>
      </c>
    </row>
    <row r="86" spans="1:6" ht="15" thickBot="1" x14ac:dyDescent="0.35">
      <c r="A86" s="100">
        <v>1781</v>
      </c>
      <c r="B86" s="29" t="s">
        <v>11</v>
      </c>
      <c r="C86" s="29"/>
      <c r="D86" s="30" t="str">
        <f t="shared" si="4"/>
        <v>1781CA</v>
      </c>
      <c r="E86" s="31" t="e">
        <f>VLOOKUP(A86,#REF!,11,0)</f>
        <v>#REF!</v>
      </c>
      <c r="F86" s="32" t="e">
        <f>VLOOKUP(A86,#REF!,18,0)</f>
        <v>#REF!</v>
      </c>
    </row>
    <row r="87" spans="1:6" x14ac:dyDescent="0.3">
      <c r="A87" s="145">
        <v>1797</v>
      </c>
      <c r="B87" s="29" t="s">
        <v>11</v>
      </c>
      <c r="C87" s="29"/>
      <c r="D87" s="30" t="str">
        <f t="shared" si="4"/>
        <v>1797CA</v>
      </c>
      <c r="E87" s="31" t="e">
        <f>VLOOKUP(A87,#REF!,11,0)</f>
        <v>#REF!</v>
      </c>
      <c r="F87" s="32" t="e">
        <f>VLOOKUP(A87,#REF!,18,0)</f>
        <v>#REF!</v>
      </c>
    </row>
    <row r="88" spans="1:6" x14ac:dyDescent="0.3">
      <c r="A88" s="145">
        <v>1794</v>
      </c>
      <c r="B88" s="29" t="s">
        <v>11</v>
      </c>
      <c r="C88" s="29"/>
      <c r="D88" s="30" t="str">
        <f t="shared" ref="D88" si="5">CONCATENATE(A88,B88)</f>
        <v>1794CA</v>
      </c>
      <c r="E88" s="31" t="e">
        <f>VLOOKUP(A88,#REF!,11,0)</f>
        <v>#REF!</v>
      </c>
      <c r="F88" s="32" t="e">
        <f>VLOOKUP(A88,#REF!,18,0)</f>
        <v>#REF!</v>
      </c>
    </row>
    <row r="89" spans="1:6" x14ac:dyDescent="0.3">
      <c r="D89" s="39"/>
      <c r="E89" s="40"/>
      <c r="F89" s="41"/>
    </row>
    <row r="90" spans="1:6" x14ac:dyDescent="0.3">
      <c r="D90" s="39"/>
      <c r="E90" s="40"/>
      <c r="F90" s="41"/>
    </row>
    <row r="91" spans="1:6" x14ac:dyDescent="0.3">
      <c r="D91" s="39"/>
      <c r="E91" s="40"/>
      <c r="F91" s="41"/>
    </row>
    <row r="92" spans="1:6" x14ac:dyDescent="0.3">
      <c r="D92" s="39"/>
      <c r="E92" s="40"/>
      <c r="F92" s="41"/>
    </row>
    <row r="93" spans="1:6" x14ac:dyDescent="0.3">
      <c r="D93" s="39"/>
      <c r="E93" s="40"/>
      <c r="F93" s="41"/>
    </row>
    <row r="96" spans="1:6" x14ac:dyDescent="0.3">
      <c r="A96" s="94">
        <v>1704</v>
      </c>
      <c r="B96" s="29" t="s">
        <v>12</v>
      </c>
      <c r="C96" s="29"/>
      <c r="D96" s="30" t="str">
        <f t="shared" ref="D96:D113" si="6">CONCATENATE(A96,B96)</f>
        <v>1704IR</v>
      </c>
      <c r="E96" s="31" t="e">
        <f>VLOOKUP(A96,#REF!,13,0)</f>
        <v>#REF!</v>
      </c>
      <c r="F96" s="32" t="e">
        <f>VLOOKUP(A96,#REF!,18,0)</f>
        <v>#REF!</v>
      </c>
    </row>
    <row r="97" spans="1:6" x14ac:dyDescent="0.3">
      <c r="A97" s="95">
        <v>1783</v>
      </c>
      <c r="B97" s="29" t="s">
        <v>12</v>
      </c>
      <c r="C97" s="29"/>
      <c r="D97" s="30" t="str">
        <f t="shared" si="6"/>
        <v>1783IR</v>
      </c>
      <c r="E97" s="31" t="e">
        <f>VLOOKUP(A97,#REF!,13,0)</f>
        <v>#REF!</v>
      </c>
      <c r="F97" s="32" t="e">
        <f>VLOOKUP(A97,#REF!,18,0)</f>
        <v>#REF!</v>
      </c>
    </row>
    <row r="98" spans="1:6" x14ac:dyDescent="0.3">
      <c r="A98" s="96">
        <v>1659</v>
      </c>
      <c r="B98" s="29" t="s">
        <v>12</v>
      </c>
      <c r="C98" s="29"/>
      <c r="D98" s="30" t="str">
        <f t="shared" si="6"/>
        <v>1659IR</v>
      </c>
      <c r="E98" s="31" t="e">
        <f>VLOOKUP(A98,#REF!,13,0)</f>
        <v>#REF!</v>
      </c>
      <c r="F98" s="32" t="e">
        <f>VLOOKUP(A98,#REF!,18,0)</f>
        <v>#REF!</v>
      </c>
    </row>
    <row r="99" spans="1:6" x14ac:dyDescent="0.3">
      <c r="A99" s="97">
        <v>1778</v>
      </c>
      <c r="B99" s="29" t="s">
        <v>12</v>
      </c>
      <c r="C99" s="29"/>
      <c r="D99" s="30" t="str">
        <f t="shared" si="6"/>
        <v>1778IR</v>
      </c>
      <c r="E99" s="31" t="e">
        <f>VLOOKUP(A99,#REF!,13,0)</f>
        <v>#REF!</v>
      </c>
      <c r="F99" s="32" t="e">
        <f>VLOOKUP(A99,#REF!,18,0)</f>
        <v>#REF!</v>
      </c>
    </row>
    <row r="100" spans="1:6" x14ac:dyDescent="0.3">
      <c r="A100" s="96">
        <v>1770</v>
      </c>
      <c r="B100" s="29" t="s">
        <v>12</v>
      </c>
      <c r="C100" s="29"/>
      <c r="D100" s="30" t="str">
        <f t="shared" si="6"/>
        <v>1770IR</v>
      </c>
      <c r="E100" s="31" t="e">
        <f>VLOOKUP(A100,#REF!,13,0)</f>
        <v>#REF!</v>
      </c>
      <c r="F100" s="32" t="e">
        <f>VLOOKUP(A100,#REF!,18,0)</f>
        <v>#REF!</v>
      </c>
    </row>
    <row r="101" spans="1:6" x14ac:dyDescent="0.3">
      <c r="A101" s="96">
        <v>1771</v>
      </c>
      <c r="B101" s="29" t="s">
        <v>12</v>
      </c>
      <c r="C101" s="29"/>
      <c r="D101" s="30" t="str">
        <f t="shared" si="6"/>
        <v>1771IR</v>
      </c>
      <c r="E101" s="31" t="e">
        <f>VLOOKUP(A101,#REF!,13,0)</f>
        <v>#REF!</v>
      </c>
      <c r="F101" s="32" t="e">
        <f>VLOOKUP(A101,#REF!,18,0)</f>
        <v>#REF!</v>
      </c>
    </row>
    <row r="102" spans="1:6" x14ac:dyDescent="0.3">
      <c r="A102" s="96">
        <v>1757</v>
      </c>
      <c r="B102" s="29" t="s">
        <v>12</v>
      </c>
      <c r="C102" s="29"/>
      <c r="D102" s="30" t="str">
        <f t="shared" si="6"/>
        <v>1757IR</v>
      </c>
      <c r="E102" s="31" t="e">
        <f>VLOOKUP(A102,#REF!,13,0)</f>
        <v>#REF!</v>
      </c>
      <c r="F102" s="32" t="e">
        <f>VLOOKUP(A102,#REF!,18,0)</f>
        <v>#REF!</v>
      </c>
    </row>
    <row r="103" spans="1:6" x14ac:dyDescent="0.3">
      <c r="A103" s="96">
        <v>1742</v>
      </c>
      <c r="B103" s="29" t="s">
        <v>12</v>
      </c>
      <c r="C103" s="29"/>
      <c r="D103" s="30" t="str">
        <f t="shared" si="6"/>
        <v>1742IR</v>
      </c>
      <c r="E103" s="31" t="e">
        <f>VLOOKUP(A103,#REF!,13,0)</f>
        <v>#REF!</v>
      </c>
      <c r="F103" s="32" t="e">
        <f>VLOOKUP(A103,#REF!,18,0)</f>
        <v>#REF!</v>
      </c>
    </row>
    <row r="104" spans="1:6" x14ac:dyDescent="0.3">
      <c r="A104" s="98">
        <v>1772</v>
      </c>
      <c r="B104" s="29" t="s">
        <v>12</v>
      </c>
      <c r="C104" s="29"/>
      <c r="D104" s="30" t="str">
        <f t="shared" si="6"/>
        <v>1772IR</v>
      </c>
      <c r="E104" s="31" t="e">
        <f>VLOOKUP(A104,#REF!,13,0)</f>
        <v>#REF!</v>
      </c>
      <c r="F104" s="32" t="e">
        <f>VLOOKUP(A104,#REF!,18,0)</f>
        <v>#REF!</v>
      </c>
    </row>
    <row r="105" spans="1:6" x14ac:dyDescent="0.3">
      <c r="A105" s="96">
        <v>1755</v>
      </c>
      <c r="B105" s="29" t="s">
        <v>12</v>
      </c>
      <c r="C105" s="29"/>
      <c r="D105" s="30" t="str">
        <f t="shared" si="6"/>
        <v>1755IR</v>
      </c>
      <c r="E105" s="31" t="e">
        <f>VLOOKUP(A105,#REF!,13,0)</f>
        <v>#REF!</v>
      </c>
      <c r="F105" s="32" t="e">
        <f>VLOOKUP(A105,#REF!,18,0)</f>
        <v>#REF!</v>
      </c>
    </row>
    <row r="106" spans="1:6" x14ac:dyDescent="0.3">
      <c r="A106" s="99">
        <v>1785</v>
      </c>
      <c r="B106" s="29" t="s">
        <v>12</v>
      </c>
      <c r="C106" s="29"/>
      <c r="D106" s="30" t="str">
        <f t="shared" si="6"/>
        <v>1785IR</v>
      </c>
      <c r="E106" s="31" t="e">
        <f>VLOOKUP(A106,#REF!,13,0)</f>
        <v>#REF!</v>
      </c>
      <c r="F106" s="32" t="e">
        <f>VLOOKUP(A106,#REF!,18,0)</f>
        <v>#REF!</v>
      </c>
    </row>
    <row r="107" spans="1:6" x14ac:dyDescent="0.3">
      <c r="A107" s="99">
        <v>1789</v>
      </c>
      <c r="B107" s="29" t="s">
        <v>12</v>
      </c>
      <c r="C107" s="29"/>
      <c r="D107" s="30" t="str">
        <f t="shared" si="6"/>
        <v>1789IR</v>
      </c>
      <c r="E107" s="31" t="e">
        <f>VLOOKUP(A107,#REF!,13,0)</f>
        <v>#REF!</v>
      </c>
      <c r="F107" s="32" t="e">
        <f>VLOOKUP(A107,#REF!,18,0)</f>
        <v>#REF!</v>
      </c>
    </row>
    <row r="108" spans="1:6" x14ac:dyDescent="0.3">
      <c r="A108" s="99">
        <v>1790</v>
      </c>
      <c r="B108" s="29" t="s">
        <v>12</v>
      </c>
      <c r="C108" s="29"/>
      <c r="D108" s="30" t="str">
        <f t="shared" si="6"/>
        <v>1790IR</v>
      </c>
      <c r="E108" s="31" t="e">
        <f>VLOOKUP(A108,#REF!,13,0)</f>
        <v>#REF!</v>
      </c>
      <c r="F108" s="32" t="e">
        <f>VLOOKUP(A108,#REF!,18,0)</f>
        <v>#REF!</v>
      </c>
    </row>
    <row r="109" spans="1:6" x14ac:dyDescent="0.3">
      <c r="A109" s="96">
        <v>1662</v>
      </c>
      <c r="B109" s="29" t="s">
        <v>12</v>
      </c>
      <c r="C109" s="29"/>
      <c r="D109" s="30" t="str">
        <f t="shared" si="6"/>
        <v>1662IR</v>
      </c>
      <c r="E109" s="31" t="e">
        <f>VLOOKUP(A109,#REF!,13,0)</f>
        <v>#REF!</v>
      </c>
      <c r="F109" s="32" t="e">
        <f>VLOOKUP(A109,#REF!,18,0)</f>
        <v>#REF!</v>
      </c>
    </row>
    <row r="110" spans="1:6" x14ac:dyDescent="0.3">
      <c r="A110" s="96">
        <v>1663</v>
      </c>
      <c r="B110" s="29" t="s">
        <v>12</v>
      </c>
      <c r="C110" s="29"/>
      <c r="D110" s="30" t="str">
        <f t="shared" si="6"/>
        <v>1663IR</v>
      </c>
      <c r="E110" s="31" t="e">
        <f>VLOOKUP(A110,#REF!,13,0)</f>
        <v>#REF!</v>
      </c>
      <c r="F110" s="32" t="e">
        <f>VLOOKUP(A110,#REF!,18,0)</f>
        <v>#REF!</v>
      </c>
    </row>
    <row r="111" spans="1:6" x14ac:dyDescent="0.3">
      <c r="A111" s="96">
        <v>1647</v>
      </c>
      <c r="B111" s="29" t="s">
        <v>12</v>
      </c>
      <c r="C111" s="29"/>
      <c r="D111" s="30" t="str">
        <f t="shared" si="6"/>
        <v>1647IR</v>
      </c>
      <c r="E111" s="31" t="e">
        <f>VLOOKUP(A111,#REF!,13,0)</f>
        <v>#REF!</v>
      </c>
      <c r="F111" s="32" t="e">
        <f>VLOOKUP(A111,#REF!,18,0)</f>
        <v>#REF!</v>
      </c>
    </row>
    <row r="112" spans="1:6" ht="15" thickBot="1" x14ac:dyDescent="0.35">
      <c r="A112" s="100">
        <v>1781</v>
      </c>
      <c r="B112" s="29" t="s">
        <v>12</v>
      </c>
      <c r="C112" s="29"/>
      <c r="D112" s="30" t="str">
        <f t="shared" si="6"/>
        <v>1781IR</v>
      </c>
      <c r="E112" s="31" t="e">
        <f>VLOOKUP(A112,#REF!,13,0)</f>
        <v>#REF!</v>
      </c>
      <c r="F112" s="32" t="e">
        <f>VLOOKUP(A112,#REF!,18,0)</f>
        <v>#REF!</v>
      </c>
    </row>
    <row r="113" spans="1:6" x14ac:dyDescent="0.3">
      <c r="A113" s="145">
        <v>1797</v>
      </c>
      <c r="B113" s="29" t="s">
        <v>12</v>
      </c>
      <c r="C113" s="29"/>
      <c r="D113" s="30" t="str">
        <f t="shared" si="6"/>
        <v>1797IR</v>
      </c>
      <c r="E113" s="31" t="e">
        <f>VLOOKUP(A113,#REF!,13,0)</f>
        <v>#REF!</v>
      </c>
      <c r="F113" s="32" t="e">
        <f>VLOOKUP(A113,#REF!,18,0)</f>
        <v>#REF!</v>
      </c>
    </row>
    <row r="114" spans="1:6" x14ac:dyDescent="0.3">
      <c r="A114" s="145">
        <v>1794</v>
      </c>
      <c r="B114" s="29" t="s">
        <v>12</v>
      </c>
      <c r="C114" s="29"/>
      <c r="D114" s="30" t="str">
        <f t="shared" ref="D114" si="7">CONCATENATE(A114,B114)</f>
        <v>1794IR</v>
      </c>
      <c r="E114" s="31" t="e">
        <f>VLOOKUP(A114,#REF!,13,0)</f>
        <v>#REF!</v>
      </c>
      <c r="F114" s="32" t="e">
        <f>VLOOKUP(A114,#REF!,18,0)</f>
        <v>#REF!</v>
      </c>
    </row>
    <row r="115" spans="1:6" x14ac:dyDescent="0.3">
      <c r="D115" s="39"/>
      <c r="E115" s="40"/>
      <c r="F115" s="41"/>
    </row>
    <row r="116" spans="1:6" x14ac:dyDescent="0.3">
      <c r="D116" s="39"/>
      <c r="E116" s="40"/>
      <c r="F116" s="41"/>
    </row>
    <row r="117" spans="1:6" x14ac:dyDescent="0.3">
      <c r="D117" s="39"/>
      <c r="E117" s="40"/>
      <c r="F117" s="41"/>
    </row>
    <row r="118" spans="1:6" x14ac:dyDescent="0.3">
      <c r="D118" s="39"/>
      <c r="E118" s="40"/>
      <c r="F118" s="41"/>
    </row>
    <row r="119" spans="1:6" x14ac:dyDescent="0.3">
      <c r="D119" s="39"/>
      <c r="E119" s="40"/>
      <c r="F119" s="41"/>
    </row>
    <row r="120" spans="1:6" x14ac:dyDescent="0.3">
      <c r="D120" s="39"/>
      <c r="E120" s="40"/>
      <c r="F120" s="41"/>
    </row>
    <row r="123" spans="1:6" x14ac:dyDescent="0.3">
      <c r="A123" s="94">
        <v>1704</v>
      </c>
      <c r="B123" s="29" t="s">
        <v>13</v>
      </c>
      <c r="C123" s="29"/>
      <c r="D123" s="30" t="str">
        <f t="shared" ref="D123:D140" si="8">CONCATENATE(A123,B123)</f>
        <v>1704CR</v>
      </c>
      <c r="E123" s="31" t="e">
        <f>VLOOKUP(A123,#REF!,15,0)</f>
        <v>#REF!</v>
      </c>
      <c r="F123" s="32" t="e">
        <f>VLOOKUP(A123,#REF!,18,0)</f>
        <v>#REF!</v>
      </c>
    </row>
    <row r="124" spans="1:6" x14ac:dyDescent="0.3">
      <c r="A124" s="95">
        <v>1783</v>
      </c>
      <c r="B124" s="29" t="s">
        <v>13</v>
      </c>
      <c r="C124" s="29"/>
      <c r="D124" s="30" t="str">
        <f t="shared" si="8"/>
        <v>1783CR</v>
      </c>
      <c r="E124" s="31" t="e">
        <f>VLOOKUP(A124,#REF!,15,0)</f>
        <v>#REF!</v>
      </c>
      <c r="F124" s="32" t="e">
        <f>VLOOKUP(A124,#REF!,18,0)</f>
        <v>#REF!</v>
      </c>
    </row>
    <row r="125" spans="1:6" x14ac:dyDescent="0.3">
      <c r="A125" s="96">
        <v>1659</v>
      </c>
      <c r="B125" s="29" t="s">
        <v>13</v>
      </c>
      <c r="C125" s="29"/>
      <c r="D125" s="30" t="str">
        <f t="shared" si="8"/>
        <v>1659CR</v>
      </c>
      <c r="E125" s="31" t="e">
        <f>VLOOKUP(A125,#REF!,15,0)</f>
        <v>#REF!</v>
      </c>
      <c r="F125" s="32" t="e">
        <f>VLOOKUP(A125,#REF!,18,0)</f>
        <v>#REF!</v>
      </c>
    </row>
    <row r="126" spans="1:6" x14ac:dyDescent="0.3">
      <c r="A126" s="97">
        <v>1778</v>
      </c>
      <c r="B126" s="29" t="s">
        <v>13</v>
      </c>
      <c r="C126" s="29"/>
      <c r="D126" s="30" t="str">
        <f t="shared" si="8"/>
        <v>1778CR</v>
      </c>
      <c r="E126" s="31" t="e">
        <f>VLOOKUP(A126,#REF!,15,0)</f>
        <v>#REF!</v>
      </c>
      <c r="F126" s="32" t="e">
        <f>VLOOKUP(A126,#REF!,18,0)</f>
        <v>#REF!</v>
      </c>
    </row>
    <row r="127" spans="1:6" x14ac:dyDescent="0.3">
      <c r="A127" s="96">
        <v>1770</v>
      </c>
      <c r="B127" s="29" t="s">
        <v>13</v>
      </c>
      <c r="C127" s="29"/>
      <c r="D127" s="30" t="str">
        <f t="shared" si="8"/>
        <v>1770CR</v>
      </c>
      <c r="E127" s="31" t="e">
        <f>VLOOKUP(A127,#REF!,15,0)</f>
        <v>#REF!</v>
      </c>
      <c r="F127" s="32" t="e">
        <f>VLOOKUP(A127,#REF!,18,0)</f>
        <v>#REF!</v>
      </c>
    </row>
    <row r="128" spans="1:6" x14ac:dyDescent="0.3">
      <c r="A128" s="96">
        <v>1771</v>
      </c>
      <c r="B128" s="29" t="s">
        <v>13</v>
      </c>
      <c r="C128" s="29"/>
      <c r="D128" s="30" t="str">
        <f t="shared" si="8"/>
        <v>1771CR</v>
      </c>
      <c r="E128" s="31" t="e">
        <f>VLOOKUP(A128,#REF!,15,0)</f>
        <v>#REF!</v>
      </c>
      <c r="F128" s="32" t="e">
        <f>VLOOKUP(A128,#REF!,18,0)</f>
        <v>#REF!</v>
      </c>
    </row>
    <row r="129" spans="1:6" x14ac:dyDescent="0.3">
      <c r="A129" s="96">
        <v>1757</v>
      </c>
      <c r="B129" s="29" t="s">
        <v>13</v>
      </c>
      <c r="C129" s="29"/>
      <c r="D129" s="30" t="str">
        <f t="shared" si="8"/>
        <v>1757CR</v>
      </c>
      <c r="E129" s="31" t="e">
        <f>VLOOKUP(A129,#REF!,15,0)</f>
        <v>#REF!</v>
      </c>
      <c r="F129" s="32" t="e">
        <f>VLOOKUP(A129,#REF!,18,0)</f>
        <v>#REF!</v>
      </c>
    </row>
    <row r="130" spans="1:6" x14ac:dyDescent="0.3">
      <c r="A130" s="96">
        <v>1742</v>
      </c>
      <c r="B130" s="29" t="s">
        <v>13</v>
      </c>
      <c r="C130" s="29"/>
      <c r="D130" s="30" t="str">
        <f t="shared" si="8"/>
        <v>1742CR</v>
      </c>
      <c r="E130" s="31" t="e">
        <f>VLOOKUP(A130,#REF!,15,0)</f>
        <v>#REF!</v>
      </c>
      <c r="F130" s="32" t="e">
        <f>VLOOKUP(A130,#REF!,18,0)</f>
        <v>#REF!</v>
      </c>
    </row>
    <row r="131" spans="1:6" x14ac:dyDescent="0.3">
      <c r="A131" s="98">
        <v>1772</v>
      </c>
      <c r="B131" s="29" t="s">
        <v>13</v>
      </c>
      <c r="C131" s="29"/>
      <c r="D131" s="30" t="str">
        <f t="shared" si="8"/>
        <v>1772CR</v>
      </c>
      <c r="E131" s="31" t="e">
        <f>VLOOKUP(A131,#REF!,15,0)</f>
        <v>#REF!</v>
      </c>
      <c r="F131" s="32" t="e">
        <f>VLOOKUP(A131,#REF!,18,0)</f>
        <v>#REF!</v>
      </c>
    </row>
    <row r="132" spans="1:6" x14ac:dyDescent="0.3">
      <c r="A132" s="96">
        <v>1755</v>
      </c>
      <c r="B132" s="29" t="s">
        <v>13</v>
      </c>
      <c r="C132" s="29"/>
      <c r="D132" s="30" t="str">
        <f t="shared" si="8"/>
        <v>1755CR</v>
      </c>
      <c r="E132" s="31" t="e">
        <f>VLOOKUP(A132,#REF!,15,0)</f>
        <v>#REF!</v>
      </c>
      <c r="F132" s="32" t="e">
        <f>VLOOKUP(A132,#REF!,18,0)</f>
        <v>#REF!</v>
      </c>
    </row>
    <row r="133" spans="1:6" x14ac:dyDescent="0.3">
      <c r="A133" s="99">
        <v>1785</v>
      </c>
      <c r="B133" s="29" t="s">
        <v>13</v>
      </c>
      <c r="C133" s="29"/>
      <c r="D133" s="30" t="str">
        <f t="shared" si="8"/>
        <v>1785CR</v>
      </c>
      <c r="E133" s="31" t="e">
        <f>VLOOKUP(A133,#REF!,15,0)</f>
        <v>#REF!</v>
      </c>
      <c r="F133" s="32" t="e">
        <f>VLOOKUP(A133,#REF!,18,0)</f>
        <v>#REF!</v>
      </c>
    </row>
    <row r="134" spans="1:6" x14ac:dyDescent="0.3">
      <c r="A134" s="99">
        <v>1789</v>
      </c>
      <c r="B134" s="29" t="s">
        <v>13</v>
      </c>
      <c r="C134" s="29"/>
      <c r="D134" s="30" t="str">
        <f t="shared" si="8"/>
        <v>1789CR</v>
      </c>
      <c r="E134" s="31" t="e">
        <f>VLOOKUP(A134,#REF!,15,0)</f>
        <v>#REF!</v>
      </c>
      <c r="F134" s="32" t="e">
        <f>VLOOKUP(A134,#REF!,18,0)</f>
        <v>#REF!</v>
      </c>
    </row>
    <row r="135" spans="1:6" x14ac:dyDescent="0.3">
      <c r="A135" s="99">
        <v>1790</v>
      </c>
      <c r="B135" s="29" t="s">
        <v>13</v>
      </c>
      <c r="C135" s="29"/>
      <c r="D135" s="30" t="str">
        <f t="shared" si="8"/>
        <v>1790CR</v>
      </c>
      <c r="E135" s="31" t="e">
        <f>VLOOKUP(A135,#REF!,15,0)</f>
        <v>#REF!</v>
      </c>
      <c r="F135" s="32" t="e">
        <f>VLOOKUP(A135,#REF!,18,0)</f>
        <v>#REF!</v>
      </c>
    </row>
    <row r="136" spans="1:6" x14ac:dyDescent="0.3">
      <c r="A136" s="96">
        <v>1662</v>
      </c>
      <c r="B136" s="29" t="s">
        <v>13</v>
      </c>
      <c r="C136" s="29"/>
      <c r="D136" s="30" t="str">
        <f t="shared" si="8"/>
        <v>1662CR</v>
      </c>
      <c r="E136" s="31" t="e">
        <f>VLOOKUP(A136,#REF!,15,0)</f>
        <v>#REF!</v>
      </c>
      <c r="F136" s="32" t="e">
        <f>VLOOKUP(A136,#REF!,18,0)</f>
        <v>#REF!</v>
      </c>
    </row>
    <row r="137" spans="1:6" x14ac:dyDescent="0.3">
      <c r="A137" s="96">
        <v>1663</v>
      </c>
      <c r="B137" s="29" t="s">
        <v>13</v>
      </c>
      <c r="C137" s="29"/>
      <c r="D137" s="30" t="str">
        <f t="shared" si="8"/>
        <v>1663CR</v>
      </c>
      <c r="E137" s="31" t="e">
        <f>VLOOKUP(A137,#REF!,15,0)</f>
        <v>#REF!</v>
      </c>
      <c r="F137" s="32" t="e">
        <f>VLOOKUP(A137,#REF!,18,0)</f>
        <v>#REF!</v>
      </c>
    </row>
    <row r="138" spans="1:6" x14ac:dyDescent="0.3">
      <c r="A138" s="96">
        <v>1647</v>
      </c>
      <c r="B138" s="29" t="s">
        <v>13</v>
      </c>
      <c r="C138" s="29"/>
      <c r="D138" s="30" t="str">
        <f t="shared" si="8"/>
        <v>1647CR</v>
      </c>
      <c r="E138" s="31" t="e">
        <f>VLOOKUP(A138,#REF!,15,0)</f>
        <v>#REF!</v>
      </c>
      <c r="F138" s="32" t="e">
        <f>VLOOKUP(A138,#REF!,18,0)</f>
        <v>#REF!</v>
      </c>
    </row>
    <row r="139" spans="1:6" ht="15" thickBot="1" x14ac:dyDescent="0.35">
      <c r="A139" s="100">
        <v>1781</v>
      </c>
      <c r="B139" s="29" t="s">
        <v>13</v>
      </c>
      <c r="C139" s="29"/>
      <c r="D139" s="30" t="str">
        <f t="shared" si="8"/>
        <v>1781CR</v>
      </c>
      <c r="E139" s="31" t="e">
        <f>VLOOKUP(A139,#REF!,15,0)</f>
        <v>#REF!</v>
      </c>
      <c r="F139" s="32" t="e">
        <f>VLOOKUP(A139,#REF!,18,0)</f>
        <v>#REF!</v>
      </c>
    </row>
    <row r="140" spans="1:6" x14ac:dyDescent="0.3">
      <c r="A140" s="145">
        <v>1797</v>
      </c>
      <c r="B140" s="29" t="s">
        <v>13</v>
      </c>
      <c r="C140" s="29"/>
      <c r="D140" s="30" t="str">
        <f t="shared" si="8"/>
        <v>1797CR</v>
      </c>
      <c r="E140" s="31" t="e">
        <f>VLOOKUP(A140,#REF!,15,0)</f>
        <v>#REF!</v>
      </c>
      <c r="F140" s="32" t="e">
        <f>VLOOKUP(A140,#REF!,18,0)</f>
        <v>#REF!</v>
      </c>
    </row>
    <row r="141" spans="1:6" x14ac:dyDescent="0.3">
      <c r="A141" s="145">
        <v>1794</v>
      </c>
      <c r="B141" s="29" t="s">
        <v>13</v>
      </c>
      <c r="C141" s="29"/>
      <c r="D141" s="30" t="str">
        <f t="shared" ref="D141" si="9">CONCATENATE(A141,B141)</f>
        <v>1794CR</v>
      </c>
      <c r="E141" s="31" t="e">
        <f>VLOOKUP(A141,#REF!,15,0)</f>
        <v>#REF!</v>
      </c>
      <c r="F141" s="32" t="e">
        <f>VLOOKUP(A141,#REF!,18,0)</f>
        <v>#REF!</v>
      </c>
    </row>
    <row r="142" spans="1:6" x14ac:dyDescent="0.3">
      <c r="D142" s="39"/>
      <c r="E142" s="40"/>
      <c r="F142" s="41"/>
    </row>
    <row r="143" spans="1:6" x14ac:dyDescent="0.3">
      <c r="D143" s="39"/>
      <c r="E143" s="40"/>
      <c r="F143" s="41"/>
    </row>
    <row r="144" spans="1:6" x14ac:dyDescent="0.3">
      <c r="D144" s="39"/>
      <c r="E144" s="40"/>
      <c r="F144" s="41"/>
    </row>
    <row r="145" spans="1:6" x14ac:dyDescent="0.3">
      <c r="D145" s="39"/>
      <c r="E145" s="40"/>
      <c r="F145" s="41"/>
    </row>
    <row r="146" spans="1:6" x14ac:dyDescent="0.3">
      <c r="D146" s="39"/>
      <c r="E146" s="40"/>
      <c r="F146" s="41"/>
    </row>
    <row r="147" spans="1:6" x14ac:dyDescent="0.3">
      <c r="D147" s="39"/>
      <c r="E147" s="40"/>
      <c r="F147" s="41"/>
    </row>
    <row r="148" spans="1:6" x14ac:dyDescent="0.3">
      <c r="D148" s="39"/>
      <c r="E148" s="40"/>
      <c r="F148" s="41"/>
    </row>
    <row r="151" spans="1:6" x14ac:dyDescent="0.3">
      <c r="A151" s="94">
        <v>1704</v>
      </c>
      <c r="B151" s="29" t="s">
        <v>14</v>
      </c>
      <c r="C151" s="29"/>
      <c r="D151" s="30" t="str">
        <f t="shared" ref="D151:D168" si="10">CONCATENATE(A151,B151)</f>
        <v>1704DO</v>
      </c>
      <c r="E151" s="31" t="e">
        <f>VLOOKUP(A151,#REF!,17,0)</f>
        <v>#REF!</v>
      </c>
      <c r="F151" s="32" t="e">
        <f>VLOOKUP(A151,#REF!,18,0)</f>
        <v>#REF!</v>
      </c>
    </row>
    <row r="152" spans="1:6" x14ac:dyDescent="0.3">
      <c r="A152" s="95">
        <v>1783</v>
      </c>
      <c r="B152" s="29" t="s">
        <v>14</v>
      </c>
      <c r="C152" s="29"/>
      <c r="D152" s="30" t="str">
        <f t="shared" si="10"/>
        <v>1783DO</v>
      </c>
      <c r="E152" s="31" t="e">
        <f>VLOOKUP(A152,#REF!,17,0)</f>
        <v>#REF!</v>
      </c>
      <c r="F152" s="32" t="e">
        <f>VLOOKUP(A152,#REF!,18,0)</f>
        <v>#REF!</v>
      </c>
    </row>
    <row r="153" spans="1:6" x14ac:dyDescent="0.3">
      <c r="A153" s="96">
        <v>1659</v>
      </c>
      <c r="B153" s="29" t="s">
        <v>14</v>
      </c>
      <c r="C153" s="29"/>
      <c r="D153" s="30" t="str">
        <f t="shared" si="10"/>
        <v>1659DO</v>
      </c>
      <c r="E153" s="31" t="e">
        <f>VLOOKUP(A153,#REF!,17,0)</f>
        <v>#REF!</v>
      </c>
      <c r="F153" s="32" t="e">
        <f>VLOOKUP(A153,#REF!,18,0)</f>
        <v>#REF!</v>
      </c>
    </row>
    <row r="154" spans="1:6" x14ac:dyDescent="0.3">
      <c r="A154" s="97">
        <v>1778</v>
      </c>
      <c r="B154" s="29" t="s">
        <v>14</v>
      </c>
      <c r="C154" s="29"/>
      <c r="D154" s="30" t="str">
        <f t="shared" si="10"/>
        <v>1778DO</v>
      </c>
      <c r="E154" s="31" t="e">
        <f>VLOOKUP(A154,#REF!,17,0)</f>
        <v>#REF!</v>
      </c>
      <c r="F154" s="32" t="e">
        <f>VLOOKUP(A154,#REF!,18,0)</f>
        <v>#REF!</v>
      </c>
    </row>
    <row r="155" spans="1:6" x14ac:dyDescent="0.3">
      <c r="A155" s="96">
        <v>1770</v>
      </c>
      <c r="B155" s="29" t="s">
        <v>14</v>
      </c>
      <c r="C155" s="29"/>
      <c r="D155" s="30" t="str">
        <f t="shared" si="10"/>
        <v>1770DO</v>
      </c>
      <c r="E155" s="31" t="e">
        <f>VLOOKUP(A155,#REF!,17,0)</f>
        <v>#REF!</v>
      </c>
      <c r="F155" s="32" t="e">
        <f>VLOOKUP(A155,#REF!,18,0)</f>
        <v>#REF!</v>
      </c>
    </row>
    <row r="156" spans="1:6" x14ac:dyDescent="0.3">
      <c r="A156" s="96">
        <v>1771</v>
      </c>
      <c r="B156" s="29" t="s">
        <v>14</v>
      </c>
      <c r="C156" s="29"/>
      <c r="D156" s="30" t="str">
        <f t="shared" si="10"/>
        <v>1771DO</v>
      </c>
      <c r="E156" s="31" t="e">
        <f>VLOOKUP(A156,#REF!,17,0)</f>
        <v>#REF!</v>
      </c>
      <c r="F156" s="32" t="e">
        <f>VLOOKUP(A156,#REF!,18,0)</f>
        <v>#REF!</v>
      </c>
    </row>
    <row r="157" spans="1:6" x14ac:dyDescent="0.3">
      <c r="A157" s="96">
        <v>1757</v>
      </c>
      <c r="B157" s="29" t="s">
        <v>14</v>
      </c>
      <c r="C157" s="29"/>
      <c r="D157" s="30" t="str">
        <f t="shared" si="10"/>
        <v>1757DO</v>
      </c>
      <c r="E157" s="31" t="e">
        <f>VLOOKUP(A157,#REF!,17,0)</f>
        <v>#REF!</v>
      </c>
      <c r="F157" s="32" t="e">
        <f>VLOOKUP(A157,#REF!,18,0)</f>
        <v>#REF!</v>
      </c>
    </row>
    <row r="158" spans="1:6" x14ac:dyDescent="0.3">
      <c r="A158" s="96">
        <v>1742</v>
      </c>
      <c r="B158" s="29" t="s">
        <v>14</v>
      </c>
      <c r="C158" s="29"/>
      <c r="D158" s="30" t="str">
        <f t="shared" si="10"/>
        <v>1742DO</v>
      </c>
      <c r="E158" s="31" t="e">
        <f>VLOOKUP(A158,#REF!,17,0)</f>
        <v>#REF!</v>
      </c>
      <c r="F158" s="32" t="e">
        <f>VLOOKUP(A158,#REF!,18,0)</f>
        <v>#REF!</v>
      </c>
    </row>
    <row r="159" spans="1:6" x14ac:dyDescent="0.3">
      <c r="A159" s="98">
        <v>1772</v>
      </c>
      <c r="B159" s="29" t="s">
        <v>14</v>
      </c>
      <c r="C159" s="29"/>
      <c r="D159" s="30" t="str">
        <f t="shared" si="10"/>
        <v>1772DO</v>
      </c>
      <c r="E159" s="31" t="e">
        <f>VLOOKUP(A159,#REF!,17,0)</f>
        <v>#REF!</v>
      </c>
      <c r="F159" s="32" t="e">
        <f>VLOOKUP(A159,#REF!,18,0)</f>
        <v>#REF!</v>
      </c>
    </row>
    <row r="160" spans="1:6" x14ac:dyDescent="0.3">
      <c r="A160" s="96">
        <v>1755</v>
      </c>
      <c r="B160" s="29" t="s">
        <v>14</v>
      </c>
      <c r="C160" s="29"/>
      <c r="D160" s="30" t="str">
        <f t="shared" si="10"/>
        <v>1755DO</v>
      </c>
      <c r="E160" s="31" t="e">
        <f>VLOOKUP(A160,#REF!,17,0)</f>
        <v>#REF!</v>
      </c>
      <c r="F160" s="32" t="e">
        <f>VLOOKUP(A160,#REF!,18,0)</f>
        <v>#REF!</v>
      </c>
    </row>
    <row r="161" spans="1:19" x14ac:dyDescent="0.3">
      <c r="A161" s="99">
        <v>1785</v>
      </c>
      <c r="B161" s="29" t="s">
        <v>14</v>
      </c>
      <c r="C161" s="29"/>
      <c r="D161" s="30" t="str">
        <f t="shared" si="10"/>
        <v>1785DO</v>
      </c>
      <c r="E161" s="31" t="e">
        <f>VLOOKUP(A161,#REF!,17,0)</f>
        <v>#REF!</v>
      </c>
      <c r="F161" s="32" t="e">
        <f>VLOOKUP(A161,#REF!,18,0)</f>
        <v>#REF!</v>
      </c>
    </row>
    <row r="162" spans="1:19" x14ac:dyDescent="0.3">
      <c r="A162" s="99">
        <v>1789</v>
      </c>
      <c r="B162" s="29" t="s">
        <v>14</v>
      </c>
      <c r="C162" s="29"/>
      <c r="D162" s="30" t="str">
        <f t="shared" si="10"/>
        <v>1789DO</v>
      </c>
      <c r="E162" s="31" t="e">
        <f>VLOOKUP(A162,#REF!,17,0)</f>
        <v>#REF!</v>
      </c>
      <c r="F162" s="32" t="e">
        <f>VLOOKUP(A162,#REF!,18,0)</f>
        <v>#REF!</v>
      </c>
    </row>
    <row r="163" spans="1:19" x14ac:dyDescent="0.3">
      <c r="A163" s="99">
        <v>1790</v>
      </c>
      <c r="B163" s="29" t="s">
        <v>14</v>
      </c>
      <c r="C163" s="29"/>
      <c r="D163" s="30" t="str">
        <f t="shared" si="10"/>
        <v>1790DO</v>
      </c>
      <c r="E163" s="31" t="e">
        <f>VLOOKUP(A163,#REF!,17,0)</f>
        <v>#REF!</v>
      </c>
      <c r="F163" s="32" t="e">
        <f>VLOOKUP(A163,#REF!,18,0)</f>
        <v>#REF!</v>
      </c>
    </row>
    <row r="164" spans="1:19" x14ac:dyDescent="0.3">
      <c r="A164" s="96">
        <v>1662</v>
      </c>
      <c r="B164" s="29" t="s">
        <v>14</v>
      </c>
      <c r="C164" s="29"/>
      <c r="D164" s="30" t="str">
        <f t="shared" si="10"/>
        <v>1662DO</v>
      </c>
      <c r="E164" s="31" t="e">
        <f>VLOOKUP(A164,#REF!,17,0)</f>
        <v>#REF!</v>
      </c>
      <c r="F164" s="32" t="e">
        <f>VLOOKUP(A164,#REF!,18,0)</f>
        <v>#REF!</v>
      </c>
    </row>
    <row r="165" spans="1:19" x14ac:dyDescent="0.3">
      <c r="A165" s="96">
        <v>1663</v>
      </c>
      <c r="B165" s="29" t="s">
        <v>14</v>
      </c>
      <c r="C165" s="29"/>
      <c r="D165" s="30" t="str">
        <f t="shared" si="10"/>
        <v>1663DO</v>
      </c>
      <c r="E165" s="31" t="e">
        <f>VLOOKUP(A165,#REF!,17,0)</f>
        <v>#REF!</v>
      </c>
      <c r="F165" s="32" t="e">
        <f>VLOOKUP(A165,#REF!,18,0)</f>
        <v>#REF!</v>
      </c>
    </row>
    <row r="166" spans="1:19" x14ac:dyDescent="0.3">
      <c r="A166" s="96">
        <v>1647</v>
      </c>
      <c r="B166" s="29" t="s">
        <v>14</v>
      </c>
      <c r="C166" s="29"/>
      <c r="D166" s="30" t="str">
        <f t="shared" si="10"/>
        <v>1647DO</v>
      </c>
      <c r="E166" s="31" t="e">
        <f>VLOOKUP(A166,#REF!,17,0)</f>
        <v>#REF!</v>
      </c>
      <c r="F166" s="32" t="e">
        <f>VLOOKUP(A166,#REF!,18,0)</f>
        <v>#REF!</v>
      </c>
    </row>
    <row r="167" spans="1:19" ht="15" thickBot="1" x14ac:dyDescent="0.35">
      <c r="A167" s="100">
        <v>1781</v>
      </c>
      <c r="B167" s="29" t="s">
        <v>14</v>
      </c>
      <c r="C167" s="29"/>
      <c r="D167" s="30" t="str">
        <f t="shared" si="10"/>
        <v>1781DO</v>
      </c>
      <c r="E167" s="31" t="e">
        <f>VLOOKUP(A167,#REF!,17,0)</f>
        <v>#REF!</v>
      </c>
      <c r="F167" s="32" t="e">
        <f>VLOOKUP(A167,#REF!,18,0)</f>
        <v>#REF!</v>
      </c>
    </row>
    <row r="168" spans="1:19" x14ac:dyDescent="0.3">
      <c r="A168" s="145">
        <v>1797</v>
      </c>
      <c r="B168" s="29" t="s">
        <v>14</v>
      </c>
      <c r="C168" s="29"/>
      <c r="D168" s="30" t="str">
        <f t="shared" si="10"/>
        <v>1797DO</v>
      </c>
      <c r="E168" s="31" t="e">
        <f>VLOOKUP(A168,#REF!,17,0)</f>
        <v>#REF!</v>
      </c>
      <c r="F168" s="32" t="e">
        <f>VLOOKUP(A168,#REF!,18,0)</f>
        <v>#REF!</v>
      </c>
    </row>
    <row r="169" spans="1:19" x14ac:dyDescent="0.3">
      <c r="A169" s="145">
        <v>1794</v>
      </c>
      <c r="B169" s="29" t="s">
        <v>14</v>
      </c>
      <c r="C169" s="29"/>
      <c r="D169" s="30" t="str">
        <f t="shared" ref="D169" si="11">CONCATENATE(A169,B169)</f>
        <v>1794DO</v>
      </c>
      <c r="E169" s="31" t="e">
        <f>VLOOKUP(A169,#REF!,17,0)</f>
        <v>#REF!</v>
      </c>
      <c r="F169" s="32" t="e">
        <f>VLOOKUP(A169,#REF!,18,0)</f>
        <v>#REF!</v>
      </c>
    </row>
    <row r="170" spans="1:19" x14ac:dyDescent="0.3">
      <c r="D170" s="39"/>
      <c r="E170" s="40"/>
      <c r="F170" s="41"/>
    </row>
    <row r="171" spans="1:19" x14ac:dyDescent="0.3">
      <c r="D171" s="39"/>
      <c r="E171" s="40"/>
      <c r="F171" s="41"/>
    </row>
    <row r="172" spans="1:19" x14ac:dyDescent="0.3">
      <c r="D172" s="39"/>
      <c r="E172" s="40"/>
      <c r="F172" s="41"/>
    </row>
    <row r="173" spans="1:19" x14ac:dyDescent="0.3">
      <c r="D173" s="39"/>
      <c r="E173" s="40"/>
      <c r="F173" s="41"/>
    </row>
    <row r="175" spans="1:19" ht="15" thickBot="1" x14ac:dyDescent="0.35"/>
    <row r="176" spans="1:19" ht="21" x14ac:dyDescent="0.3">
      <c r="A176" s="88" t="s">
        <v>711</v>
      </c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90"/>
    </row>
    <row r="177" spans="1:19" ht="21.6" thickBot="1" x14ac:dyDescent="0.35">
      <c r="A177" s="101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3"/>
    </row>
    <row r="178" spans="1:19" x14ac:dyDescent="0.3">
      <c r="A178" s="104">
        <v>1695</v>
      </c>
      <c r="B178" s="29" t="s">
        <v>220</v>
      </c>
      <c r="C178" s="29"/>
      <c r="D178" s="30" t="str">
        <f t="shared" ref="D178:D185" si="12">CONCATENATE(A178,B178)</f>
        <v>1695C</v>
      </c>
      <c r="E178" s="31" t="e">
        <f>VLOOKUP(A178,#REF!,5,0)</f>
        <v>#REF!</v>
      </c>
      <c r="F178" s="32" t="e">
        <f>VLOOKUP(A178,#REF!,6,0)</f>
        <v>#REF!</v>
      </c>
    </row>
    <row r="179" spans="1:19" x14ac:dyDescent="0.3">
      <c r="A179" s="105"/>
      <c r="B179" s="29" t="s">
        <v>220</v>
      </c>
      <c r="C179" s="29"/>
      <c r="D179" s="30" t="str">
        <f t="shared" si="12"/>
        <v>C</v>
      </c>
      <c r="E179" s="31" t="e">
        <f>VLOOKUP(A179,#REF!,5,0)</f>
        <v>#REF!</v>
      </c>
      <c r="F179" s="32" t="e">
        <f>VLOOKUP(A179,#REF!,6,0)</f>
        <v>#REF!</v>
      </c>
    </row>
    <row r="180" spans="1:19" x14ac:dyDescent="0.3">
      <c r="A180" s="105"/>
      <c r="B180" s="29" t="s">
        <v>220</v>
      </c>
      <c r="C180" s="29"/>
      <c r="D180" s="30" t="str">
        <f t="shared" si="12"/>
        <v>C</v>
      </c>
      <c r="E180" s="31" t="e">
        <f>VLOOKUP(A180,#REF!,5,0)</f>
        <v>#REF!</v>
      </c>
      <c r="F180" s="32" t="e">
        <f>VLOOKUP(A180,#REF!,6,0)</f>
        <v>#REF!</v>
      </c>
    </row>
    <row r="181" spans="1:19" x14ac:dyDescent="0.3">
      <c r="A181" s="105"/>
      <c r="B181" s="29" t="s">
        <v>220</v>
      </c>
      <c r="C181" s="29"/>
      <c r="D181" s="30" t="str">
        <f t="shared" si="12"/>
        <v>C</v>
      </c>
      <c r="E181" s="31" t="e">
        <f>VLOOKUP(A181,#REF!,5,0)</f>
        <v>#REF!</v>
      </c>
      <c r="F181" s="32" t="e">
        <f>VLOOKUP(A181,#REF!,6,0)</f>
        <v>#REF!</v>
      </c>
    </row>
    <row r="182" spans="1:19" ht="15" thickBot="1" x14ac:dyDescent="0.35">
      <c r="A182" s="106"/>
      <c r="B182" s="29" t="s">
        <v>220</v>
      </c>
      <c r="C182" s="29"/>
      <c r="D182" s="30" t="str">
        <f t="shared" si="12"/>
        <v>C</v>
      </c>
      <c r="E182" s="31" t="e">
        <f>VLOOKUP(A182,#REF!,5,0)</f>
        <v>#REF!</v>
      </c>
      <c r="F182" s="32" t="e">
        <f>VLOOKUP(A182,#REF!,6,0)</f>
        <v>#REF!</v>
      </c>
    </row>
    <row r="183" spans="1:19" ht="15" thickBot="1" x14ac:dyDescent="0.35">
      <c r="A183" s="107"/>
      <c r="B183" s="29" t="s">
        <v>220</v>
      </c>
      <c r="C183" s="29"/>
      <c r="D183" s="30" t="str">
        <f t="shared" si="12"/>
        <v>C</v>
      </c>
      <c r="E183" s="31" t="e">
        <f>VLOOKUP(A183,#REF!,5,0)</f>
        <v>#REF!</v>
      </c>
      <c r="F183" s="32" t="e">
        <f>VLOOKUP(A183,#REF!,6,0)</f>
        <v>#REF!</v>
      </c>
    </row>
    <row r="184" spans="1:19" x14ac:dyDescent="0.3">
      <c r="A184" s="104">
        <v>1735</v>
      </c>
      <c r="B184" s="29" t="s">
        <v>220</v>
      </c>
      <c r="C184" s="29"/>
      <c r="D184" s="30" t="str">
        <f t="shared" si="12"/>
        <v>1735C</v>
      </c>
      <c r="E184" s="31" t="e">
        <f>VLOOKUP(A184,#REF!,5,0)</f>
        <v>#REF!</v>
      </c>
      <c r="F184" s="32" t="e">
        <f>VLOOKUP(A184,#REF!,6,0)</f>
        <v>#REF!</v>
      </c>
    </row>
    <row r="185" spans="1:19" x14ac:dyDescent="0.3">
      <c r="A185" s="105"/>
      <c r="B185" s="29" t="s">
        <v>220</v>
      </c>
      <c r="C185" s="29"/>
      <c r="D185" s="30" t="str">
        <f t="shared" si="12"/>
        <v>C</v>
      </c>
      <c r="E185" s="31" t="e">
        <f>VLOOKUP(A185,#REF!,5,0)</f>
        <v>#REF!</v>
      </c>
      <c r="F185" s="32" t="e">
        <f>VLOOKUP(A185,#REF!,6,0)</f>
        <v>#REF!</v>
      </c>
    </row>
    <row r="186" spans="1:19" ht="15" thickBot="1" x14ac:dyDescent="0.35">
      <c r="A186" s="106"/>
      <c r="B186" s="29" t="s">
        <v>220</v>
      </c>
      <c r="E186" s="31" t="e">
        <f>VLOOKUP(A186,#REF!,5,0)</f>
        <v>#REF!</v>
      </c>
      <c r="F186" s="32" t="e">
        <f>VLOOKUP(A186,#REF!,6,0)</f>
        <v>#REF!</v>
      </c>
    </row>
    <row r="187" spans="1:19" ht="15" thickBot="1" x14ac:dyDescent="0.35">
      <c r="A187" s="107"/>
      <c r="B187" s="29" t="s">
        <v>220</v>
      </c>
      <c r="C187" s="29"/>
      <c r="D187" s="30" t="str">
        <f t="shared" ref="D187:D213" si="13">CONCATENATE(A187,B187)</f>
        <v>C</v>
      </c>
      <c r="E187" s="31" t="e">
        <f>VLOOKUP(A187,#REF!,5,0)</f>
        <v>#REF!</v>
      </c>
      <c r="F187" s="32" t="e">
        <f>VLOOKUP(A187,#REF!,6,0)</f>
        <v>#REF!</v>
      </c>
    </row>
    <row r="188" spans="1:19" x14ac:dyDescent="0.3">
      <c r="A188" s="104">
        <v>1664</v>
      </c>
      <c r="B188" s="29" t="s">
        <v>220</v>
      </c>
      <c r="C188" s="29"/>
      <c r="D188" s="30" t="str">
        <f t="shared" si="13"/>
        <v>1664C</v>
      </c>
      <c r="E188" s="31" t="e">
        <f>VLOOKUP(A188,#REF!,5,0)</f>
        <v>#REF!</v>
      </c>
      <c r="F188" s="32" t="e">
        <f>VLOOKUP(A188,#REF!,6,0)</f>
        <v>#REF!</v>
      </c>
    </row>
    <row r="189" spans="1:19" x14ac:dyDescent="0.3">
      <c r="A189" s="105"/>
      <c r="B189" s="29" t="s">
        <v>220</v>
      </c>
      <c r="C189" s="29"/>
      <c r="D189" s="30" t="str">
        <f t="shared" si="13"/>
        <v>C</v>
      </c>
      <c r="E189" s="31" t="e">
        <f>VLOOKUP(A189,#REF!,5,0)</f>
        <v>#REF!</v>
      </c>
      <c r="F189" s="32" t="e">
        <f>VLOOKUP(A189,#REF!,6,0)</f>
        <v>#REF!</v>
      </c>
    </row>
    <row r="190" spans="1:19" x14ac:dyDescent="0.3">
      <c r="A190" s="105"/>
      <c r="B190" s="29" t="s">
        <v>220</v>
      </c>
      <c r="C190" s="29"/>
      <c r="D190" s="30" t="str">
        <f t="shared" si="13"/>
        <v>C</v>
      </c>
      <c r="E190" s="31" t="e">
        <f>VLOOKUP(A190,#REF!,5,0)</f>
        <v>#REF!</v>
      </c>
      <c r="F190" s="32" t="e">
        <f>VLOOKUP(A190,#REF!,6,0)</f>
        <v>#REF!</v>
      </c>
    </row>
    <row r="191" spans="1:19" x14ac:dyDescent="0.3">
      <c r="A191" s="105"/>
      <c r="B191" s="29" t="s">
        <v>220</v>
      </c>
      <c r="C191" s="29"/>
      <c r="D191" s="30" t="str">
        <f t="shared" si="13"/>
        <v>C</v>
      </c>
      <c r="E191" s="31" t="e">
        <f>VLOOKUP(A191,#REF!,5,0)</f>
        <v>#REF!</v>
      </c>
      <c r="F191" s="32" t="e">
        <f>VLOOKUP(A191,#REF!,6,0)</f>
        <v>#REF!</v>
      </c>
    </row>
    <row r="192" spans="1:19" x14ac:dyDescent="0.3">
      <c r="A192" s="105"/>
      <c r="B192" s="29" t="s">
        <v>220</v>
      </c>
      <c r="C192" s="29"/>
      <c r="D192" s="30" t="str">
        <f t="shared" si="13"/>
        <v>C</v>
      </c>
      <c r="E192" s="31" t="e">
        <f>VLOOKUP(A192,#REF!,5,0)</f>
        <v>#REF!</v>
      </c>
      <c r="F192" s="32" t="e">
        <f>VLOOKUP(A192,#REF!,6,0)</f>
        <v>#REF!</v>
      </c>
    </row>
    <row r="193" spans="1:6" ht="15" thickBot="1" x14ac:dyDescent="0.35">
      <c r="A193" s="106"/>
      <c r="B193" s="29" t="s">
        <v>220</v>
      </c>
      <c r="C193" s="29"/>
      <c r="D193" s="30" t="str">
        <f t="shared" si="13"/>
        <v>C</v>
      </c>
      <c r="E193" s="31" t="e">
        <f>VLOOKUP(A193,#REF!,5,0)</f>
        <v>#REF!</v>
      </c>
      <c r="F193" s="32" t="e">
        <f>VLOOKUP(A193,#REF!,6,0)</f>
        <v>#REF!</v>
      </c>
    </row>
    <row r="194" spans="1:6" ht="15" thickBot="1" x14ac:dyDescent="0.35">
      <c r="A194" s="107"/>
      <c r="B194" s="29" t="s">
        <v>220</v>
      </c>
      <c r="C194" s="29"/>
      <c r="D194" s="30" t="str">
        <f t="shared" si="13"/>
        <v>C</v>
      </c>
      <c r="E194" s="31" t="e">
        <f>VLOOKUP(A194,#REF!,5,0)</f>
        <v>#REF!</v>
      </c>
      <c r="F194" s="32" t="e">
        <f>VLOOKUP(A194,#REF!,6,0)</f>
        <v>#REF!</v>
      </c>
    </row>
    <row r="195" spans="1:6" x14ac:dyDescent="0.3">
      <c r="A195" s="108">
        <v>1703</v>
      </c>
      <c r="B195" s="29" t="s">
        <v>220</v>
      </c>
      <c r="C195" s="29"/>
      <c r="D195" s="30" t="str">
        <f t="shared" si="13"/>
        <v>1703C</v>
      </c>
      <c r="E195" s="31" t="e">
        <f>VLOOKUP(A195,#REF!,5,0)</f>
        <v>#REF!</v>
      </c>
      <c r="F195" s="32" t="e">
        <f>VLOOKUP(A195,#REF!,6,0)</f>
        <v>#REF!</v>
      </c>
    </row>
    <row r="196" spans="1:6" ht="15" thickBot="1" x14ac:dyDescent="0.35">
      <c r="A196" s="109"/>
      <c r="B196" s="29" t="s">
        <v>220</v>
      </c>
      <c r="C196" s="29"/>
      <c r="D196" s="30" t="str">
        <f t="shared" si="13"/>
        <v>C</v>
      </c>
      <c r="E196" s="31" t="e">
        <f>VLOOKUP(A196,#REF!,5,0)</f>
        <v>#REF!</v>
      </c>
      <c r="F196" s="32" t="e">
        <f>VLOOKUP(A196,#REF!,6,0)</f>
        <v>#REF!</v>
      </c>
    </row>
    <row r="197" spans="1:6" ht="15" thickBot="1" x14ac:dyDescent="0.35">
      <c r="A197" s="110"/>
      <c r="B197" s="29" t="s">
        <v>220</v>
      </c>
      <c r="C197" s="29"/>
      <c r="D197" s="30" t="str">
        <f t="shared" si="13"/>
        <v>C</v>
      </c>
      <c r="E197" s="31" t="e">
        <f>VLOOKUP(A197,#REF!,5,0)</f>
        <v>#REF!</v>
      </c>
      <c r="F197" s="32" t="e">
        <f>VLOOKUP(A197,#REF!,6,0)</f>
        <v>#REF!</v>
      </c>
    </row>
    <row r="198" spans="1:6" x14ac:dyDescent="0.3">
      <c r="A198" s="108">
        <v>1706</v>
      </c>
      <c r="B198" s="29" t="s">
        <v>220</v>
      </c>
      <c r="C198" s="29"/>
      <c r="D198" s="30" t="str">
        <f t="shared" si="13"/>
        <v>1706C</v>
      </c>
      <c r="E198" s="31" t="e">
        <f>VLOOKUP(A198,#REF!,5,0)</f>
        <v>#REF!</v>
      </c>
      <c r="F198" s="32" t="e">
        <f>VLOOKUP(A198,#REF!,6,0)</f>
        <v>#REF!</v>
      </c>
    </row>
    <row r="199" spans="1:6" ht="15" thickBot="1" x14ac:dyDescent="0.35">
      <c r="A199" s="109"/>
      <c r="B199" s="29" t="s">
        <v>220</v>
      </c>
      <c r="C199" s="29"/>
      <c r="D199" s="30" t="str">
        <f t="shared" si="13"/>
        <v>C</v>
      </c>
      <c r="E199" s="31" t="e">
        <f>VLOOKUP(A199,#REF!,5,0)</f>
        <v>#REF!</v>
      </c>
      <c r="F199" s="32" t="e">
        <f>VLOOKUP(A199,#REF!,6,0)</f>
        <v>#REF!</v>
      </c>
    </row>
    <row r="200" spans="1:6" ht="15" thickBot="1" x14ac:dyDescent="0.35">
      <c r="A200" s="107"/>
      <c r="B200" s="29" t="s">
        <v>220</v>
      </c>
      <c r="C200" s="29"/>
      <c r="D200" s="30" t="str">
        <f t="shared" si="13"/>
        <v>C</v>
      </c>
      <c r="E200" s="31" t="e">
        <f>VLOOKUP(A200,#REF!,5,0)</f>
        <v>#REF!</v>
      </c>
      <c r="F200" s="32" t="e">
        <f>VLOOKUP(A200,#REF!,6,0)</f>
        <v>#REF!</v>
      </c>
    </row>
    <row r="201" spans="1:6" x14ac:dyDescent="0.3">
      <c r="A201" s="104">
        <v>1717</v>
      </c>
      <c r="B201" s="29" t="s">
        <v>220</v>
      </c>
      <c r="C201" s="29"/>
      <c r="D201" s="30" t="str">
        <f t="shared" si="13"/>
        <v>1717C</v>
      </c>
      <c r="E201" s="31" t="e">
        <f>VLOOKUP(A201,#REF!,5,0)</f>
        <v>#REF!</v>
      </c>
      <c r="F201" s="32" t="e">
        <f>VLOOKUP(A201,#REF!,6,0)</f>
        <v>#REF!</v>
      </c>
    </row>
    <row r="202" spans="1:6" x14ac:dyDescent="0.3">
      <c r="A202" s="105"/>
      <c r="B202" s="29" t="s">
        <v>220</v>
      </c>
      <c r="C202" s="29"/>
      <c r="D202" s="30" t="str">
        <f t="shared" si="13"/>
        <v>C</v>
      </c>
      <c r="E202" s="31" t="e">
        <f>VLOOKUP(A202,#REF!,5,0)</f>
        <v>#REF!</v>
      </c>
      <c r="F202" s="32" t="e">
        <f>VLOOKUP(A202,#REF!,6,0)</f>
        <v>#REF!</v>
      </c>
    </row>
    <row r="203" spans="1:6" ht="15" thickBot="1" x14ac:dyDescent="0.35">
      <c r="A203" s="106"/>
      <c r="B203" s="29" t="s">
        <v>220</v>
      </c>
      <c r="C203" s="29"/>
      <c r="D203" s="30" t="str">
        <f t="shared" si="13"/>
        <v>C</v>
      </c>
      <c r="E203" s="31" t="e">
        <f>VLOOKUP(A203,#REF!,5,0)</f>
        <v>#REF!</v>
      </c>
      <c r="F203" s="32" t="e">
        <f>VLOOKUP(A203,#REF!,6,0)</f>
        <v>#REF!</v>
      </c>
    </row>
    <row r="204" spans="1:6" ht="15" thickBot="1" x14ac:dyDescent="0.35">
      <c r="A204" s="110"/>
      <c r="B204" s="29" t="s">
        <v>220</v>
      </c>
      <c r="C204" s="29"/>
      <c r="D204" s="30" t="str">
        <f t="shared" si="13"/>
        <v>C</v>
      </c>
      <c r="E204" s="31" t="e">
        <f>VLOOKUP(A204,#REF!,5,0)</f>
        <v>#REF!</v>
      </c>
      <c r="F204" s="32" t="e">
        <f>VLOOKUP(A204,#REF!,6,0)</f>
        <v>#REF!</v>
      </c>
    </row>
    <row r="205" spans="1:6" x14ac:dyDescent="0.3">
      <c r="A205" s="104">
        <v>1736</v>
      </c>
      <c r="B205" s="29" t="s">
        <v>220</v>
      </c>
      <c r="C205" s="29"/>
      <c r="D205" s="30" t="str">
        <f t="shared" si="13"/>
        <v>1736C</v>
      </c>
      <c r="E205" s="31" t="e">
        <f>VLOOKUP(A205,#REF!,5,0)</f>
        <v>#REF!</v>
      </c>
      <c r="F205" s="32" t="e">
        <f>VLOOKUP(A205,#REF!,6,0)</f>
        <v>#REF!</v>
      </c>
    </row>
    <row r="206" spans="1:6" x14ac:dyDescent="0.3">
      <c r="A206" s="105"/>
      <c r="B206" s="29" t="s">
        <v>220</v>
      </c>
      <c r="C206" s="29"/>
      <c r="D206" s="30" t="str">
        <f t="shared" si="13"/>
        <v>C</v>
      </c>
      <c r="E206" s="31" t="e">
        <f>VLOOKUP(A206,#REF!,5,0)</f>
        <v>#REF!</v>
      </c>
      <c r="F206" s="32" t="e">
        <f>VLOOKUP(A206,#REF!,6,0)</f>
        <v>#REF!</v>
      </c>
    </row>
    <row r="207" spans="1:6" ht="15" thickBot="1" x14ac:dyDescent="0.35">
      <c r="A207" s="106"/>
      <c r="B207" s="29" t="s">
        <v>220</v>
      </c>
      <c r="C207" s="29"/>
      <c r="D207" s="30" t="str">
        <f t="shared" si="13"/>
        <v>C</v>
      </c>
      <c r="E207" s="31" t="e">
        <f>VLOOKUP(A207,#REF!,5,0)</f>
        <v>#REF!</v>
      </c>
      <c r="F207" s="32" t="e">
        <f>VLOOKUP(A207,#REF!,6,0)</f>
        <v>#REF!</v>
      </c>
    </row>
    <row r="208" spans="1:6" ht="15" thickBot="1" x14ac:dyDescent="0.35">
      <c r="A208" s="107"/>
      <c r="B208" s="29" t="s">
        <v>220</v>
      </c>
      <c r="C208" s="29"/>
      <c r="D208" s="30" t="str">
        <f t="shared" si="13"/>
        <v>C</v>
      </c>
      <c r="E208" s="31" t="e">
        <f>VLOOKUP(A208,#REF!,5,0)</f>
        <v>#REF!</v>
      </c>
      <c r="F208" s="32" t="e">
        <f>VLOOKUP(A208,#REF!,6,0)</f>
        <v>#REF!</v>
      </c>
    </row>
    <row r="209" spans="1:6" x14ac:dyDescent="0.3">
      <c r="A209" s="104">
        <v>1773</v>
      </c>
      <c r="B209" s="29" t="s">
        <v>220</v>
      </c>
      <c r="C209" s="29"/>
      <c r="D209" s="30" t="str">
        <f t="shared" si="13"/>
        <v>1773C</v>
      </c>
      <c r="E209" s="31" t="e">
        <f>VLOOKUP(A209,#REF!,5,0)</f>
        <v>#REF!</v>
      </c>
      <c r="F209" s="32" t="e">
        <f>VLOOKUP(A209,#REF!,6,0)</f>
        <v>#REF!</v>
      </c>
    </row>
    <row r="210" spans="1:6" ht="15" thickBot="1" x14ac:dyDescent="0.35">
      <c r="A210" s="106"/>
      <c r="B210" s="29" t="s">
        <v>220</v>
      </c>
      <c r="C210" s="29"/>
      <c r="D210" s="30" t="str">
        <f t="shared" si="13"/>
        <v>C</v>
      </c>
      <c r="E210" s="31" t="e">
        <f>VLOOKUP(A210,#REF!,5,0)</f>
        <v>#REF!</v>
      </c>
      <c r="F210" s="32" t="e">
        <f>VLOOKUP(A210,#REF!,6,0)</f>
        <v>#REF!</v>
      </c>
    </row>
    <row r="211" spans="1:6" ht="15" thickBot="1" x14ac:dyDescent="0.35">
      <c r="A211" s="5"/>
      <c r="B211" s="29" t="s">
        <v>220</v>
      </c>
      <c r="C211" s="29"/>
      <c r="D211" s="30" t="str">
        <f t="shared" si="13"/>
        <v>C</v>
      </c>
      <c r="E211" s="31" t="e">
        <f>VLOOKUP(A211,#REF!,5,0)</f>
        <v>#REF!</v>
      </c>
      <c r="F211" s="32" t="e">
        <f>VLOOKUP(A211,#REF!,6,0)</f>
        <v>#REF!</v>
      </c>
    </row>
    <row r="212" spans="1:6" x14ac:dyDescent="0.3">
      <c r="A212" s="111">
        <v>1782</v>
      </c>
      <c r="B212" s="29" t="s">
        <v>220</v>
      </c>
      <c r="C212" s="29"/>
      <c r="D212" s="30" t="str">
        <f t="shared" si="13"/>
        <v>1782C</v>
      </c>
      <c r="E212" s="31" t="e">
        <f>VLOOKUP(A212,#REF!,5,0)</f>
        <v>#REF!</v>
      </c>
      <c r="F212" s="32" t="e">
        <f>VLOOKUP(A212,#REF!,6,0)</f>
        <v>#REF!</v>
      </c>
    </row>
    <row r="213" spans="1:6" ht="15" thickBot="1" x14ac:dyDescent="0.35">
      <c r="A213" s="112"/>
      <c r="B213" s="29" t="s">
        <v>220</v>
      </c>
      <c r="C213" s="29"/>
      <c r="D213" s="30" t="str">
        <f t="shared" si="13"/>
        <v>C</v>
      </c>
      <c r="E213" s="31" t="e">
        <f>VLOOKUP(A213,#REF!,5,0)</f>
        <v>#REF!</v>
      </c>
      <c r="F213" s="32" t="e">
        <f>VLOOKUP(A213,#REF!,6,0)</f>
        <v>#REF!</v>
      </c>
    </row>
    <row r="214" spans="1:6" ht="15" thickBot="1" x14ac:dyDescent="0.35">
      <c r="A214" s="113"/>
      <c r="D214" s="39"/>
      <c r="E214" s="40"/>
      <c r="F214" s="41"/>
    </row>
    <row r="215" spans="1:6" x14ac:dyDescent="0.3">
      <c r="A215" s="104">
        <v>1786</v>
      </c>
      <c r="B215" s="29" t="s">
        <v>220</v>
      </c>
      <c r="C215" s="29"/>
      <c r="D215" s="30" t="str">
        <f>CONCATENATE(A215,B215)</f>
        <v>1786C</v>
      </c>
      <c r="E215" s="31" t="e">
        <f>VLOOKUP(A215,#REF!,5,0)</f>
        <v>#REF!</v>
      </c>
      <c r="F215" s="32" t="e">
        <f>VLOOKUP(A215,#REF!,6,0)</f>
        <v>#REF!</v>
      </c>
    </row>
    <row r="216" spans="1:6" ht="15" thickBot="1" x14ac:dyDescent="0.35">
      <c r="A216" s="106"/>
      <c r="B216" s="29" t="s">
        <v>220</v>
      </c>
      <c r="C216" s="29"/>
      <c r="D216" s="30" t="str">
        <f>CONCATENATE(A216,B216)</f>
        <v>C</v>
      </c>
      <c r="E216" s="31" t="e">
        <f>VLOOKUP(A216,#REF!,5,0)</f>
        <v>#REF!</v>
      </c>
      <c r="F216" s="32" t="e">
        <f>VLOOKUP(A216,#REF!,6,0)</f>
        <v>#REF!</v>
      </c>
    </row>
    <row r="217" spans="1:6" x14ac:dyDescent="0.3">
      <c r="A217" s="199">
        <v>1795</v>
      </c>
      <c r="B217" s="29" t="s">
        <v>220</v>
      </c>
      <c r="C217" s="29"/>
      <c r="D217" s="30" t="str">
        <f>CONCATENATE(A217,B217)</f>
        <v>1795C</v>
      </c>
      <c r="E217" s="31" t="e">
        <f>VLOOKUP(A217,#REF!,5,0)</f>
        <v>#REF!</v>
      </c>
      <c r="F217" s="32" t="e">
        <f>VLOOKUP(A217,#REF!,6,0)</f>
        <v>#REF!</v>
      </c>
    </row>
    <row r="218" spans="1:6" ht="15" thickBot="1" x14ac:dyDescent="0.35">
      <c r="A218" s="200"/>
      <c r="B218" s="29" t="s">
        <v>220</v>
      </c>
      <c r="C218" s="29"/>
      <c r="D218" s="30" t="str">
        <f>CONCATENATE(A218,B218)</f>
        <v>C</v>
      </c>
      <c r="E218" s="31" t="e">
        <f>VLOOKUP(A218,#REF!,5,0)</f>
        <v>#REF!</v>
      </c>
      <c r="F218" s="32" t="e">
        <f>VLOOKUP(A218,#REF!,6,0)</f>
        <v>#REF!</v>
      </c>
    </row>
    <row r="219" spans="1:6" x14ac:dyDescent="0.3">
      <c r="A219" s="110"/>
      <c r="D219" s="39"/>
      <c r="E219" s="40"/>
      <c r="F219" s="41"/>
    </row>
    <row r="220" spans="1:6" x14ac:dyDescent="0.3">
      <c r="A220" s="110"/>
      <c r="D220" s="39"/>
      <c r="E220" s="40"/>
      <c r="F220" s="41"/>
    </row>
    <row r="221" spans="1:6" x14ac:dyDescent="0.3">
      <c r="A221" s="110"/>
      <c r="D221" s="39"/>
      <c r="E221" s="40"/>
      <c r="F221" s="41"/>
    </row>
    <row r="222" spans="1:6" ht="15" thickBot="1" x14ac:dyDescent="0.35">
      <c r="F222" s="33"/>
    </row>
    <row r="223" spans="1:6" x14ac:dyDescent="0.3">
      <c r="A223" s="104">
        <v>1695</v>
      </c>
      <c r="B223" s="29" t="s">
        <v>221</v>
      </c>
      <c r="C223" s="29"/>
      <c r="D223" s="30" t="str">
        <f t="shared" ref="D223:D261" si="14">CONCATENATE(A223,B223)</f>
        <v>1695F</v>
      </c>
      <c r="E223" s="31" t="e">
        <f>VLOOKUP(A223,#REF!,8,0)</f>
        <v>#REF!</v>
      </c>
      <c r="F223" s="32" t="e">
        <f>VLOOKUP(A223,#REF!,9,0)</f>
        <v>#REF!</v>
      </c>
    </row>
    <row r="224" spans="1:6" x14ac:dyDescent="0.3">
      <c r="A224" s="105"/>
      <c r="B224" s="29" t="s">
        <v>221</v>
      </c>
      <c r="C224" s="29"/>
      <c r="D224" s="30" t="str">
        <f t="shared" si="14"/>
        <v>F</v>
      </c>
      <c r="E224" s="31" t="e">
        <f>VLOOKUP(A224,#REF!,8,0)</f>
        <v>#REF!</v>
      </c>
      <c r="F224" s="32" t="e">
        <f>VLOOKUP(A224,#REF!,9,0)</f>
        <v>#REF!</v>
      </c>
    </row>
    <row r="225" spans="1:6" x14ac:dyDescent="0.3">
      <c r="A225" s="105"/>
      <c r="B225" s="29" t="s">
        <v>221</v>
      </c>
      <c r="C225" s="29"/>
      <c r="D225" s="30" t="str">
        <f t="shared" si="14"/>
        <v>F</v>
      </c>
      <c r="E225" s="31" t="e">
        <f>VLOOKUP(A225,#REF!,8,0)</f>
        <v>#REF!</v>
      </c>
      <c r="F225" s="32" t="e">
        <f>VLOOKUP(A225,#REF!,9,0)</f>
        <v>#REF!</v>
      </c>
    </row>
    <row r="226" spans="1:6" x14ac:dyDescent="0.3">
      <c r="A226" s="105"/>
      <c r="B226" s="29" t="s">
        <v>221</v>
      </c>
      <c r="C226" s="29"/>
      <c r="D226" s="30" t="str">
        <f t="shared" si="14"/>
        <v>F</v>
      </c>
      <c r="E226" s="31" t="e">
        <f>VLOOKUP(A226,#REF!,8,0)</f>
        <v>#REF!</v>
      </c>
      <c r="F226" s="32" t="e">
        <f>VLOOKUP(A226,#REF!,9,0)</f>
        <v>#REF!</v>
      </c>
    </row>
    <row r="227" spans="1:6" ht="15" thickBot="1" x14ac:dyDescent="0.35">
      <c r="A227" s="106"/>
      <c r="B227" s="29" t="s">
        <v>221</v>
      </c>
      <c r="C227" s="29"/>
      <c r="D227" s="30" t="str">
        <f t="shared" si="14"/>
        <v>F</v>
      </c>
      <c r="E227" s="31" t="e">
        <f>VLOOKUP(A227,#REF!,8,0)</f>
        <v>#REF!</v>
      </c>
      <c r="F227" s="32" t="e">
        <f>VLOOKUP(A227,#REF!,9,0)</f>
        <v>#REF!</v>
      </c>
    </row>
    <row r="228" spans="1:6" ht="15" thickBot="1" x14ac:dyDescent="0.35">
      <c r="A228" s="107"/>
      <c r="B228" s="29" t="s">
        <v>221</v>
      </c>
      <c r="C228" s="29"/>
      <c r="D228" s="30" t="str">
        <f t="shared" si="14"/>
        <v>F</v>
      </c>
      <c r="E228" s="31" t="e">
        <f>VLOOKUP(A228,#REF!,8,0)</f>
        <v>#REF!</v>
      </c>
      <c r="F228" s="32" t="e">
        <f>VLOOKUP(A228,#REF!,9,0)</f>
        <v>#REF!</v>
      </c>
    </row>
    <row r="229" spans="1:6" x14ac:dyDescent="0.3">
      <c r="A229" s="104">
        <v>1735</v>
      </c>
      <c r="B229" s="29" t="s">
        <v>221</v>
      </c>
      <c r="C229" s="29"/>
      <c r="D229" s="30" t="str">
        <f t="shared" si="14"/>
        <v>1735F</v>
      </c>
      <c r="E229" s="31" t="e">
        <f>VLOOKUP(A229,#REF!,8,0)</f>
        <v>#REF!</v>
      </c>
      <c r="F229" s="32" t="e">
        <f>VLOOKUP(A229,#REF!,9,0)</f>
        <v>#REF!</v>
      </c>
    </row>
    <row r="230" spans="1:6" x14ac:dyDescent="0.3">
      <c r="A230" s="105"/>
      <c r="B230" s="29" t="s">
        <v>221</v>
      </c>
      <c r="C230" s="29"/>
      <c r="D230" s="30" t="str">
        <f t="shared" si="14"/>
        <v>F</v>
      </c>
      <c r="E230" s="31" t="e">
        <f>VLOOKUP(A230,#REF!,8,0)</f>
        <v>#REF!</v>
      </c>
      <c r="F230" s="32" t="e">
        <f>VLOOKUP(A230,#REF!,9,0)</f>
        <v>#REF!</v>
      </c>
    </row>
    <row r="231" spans="1:6" ht="15" thickBot="1" x14ac:dyDescent="0.35">
      <c r="A231" s="106"/>
      <c r="B231" s="29" t="s">
        <v>221</v>
      </c>
      <c r="C231" s="29"/>
      <c r="D231" s="30" t="str">
        <f t="shared" si="14"/>
        <v>F</v>
      </c>
      <c r="E231" s="31" t="e">
        <f>VLOOKUP(A231,#REF!,8,0)</f>
        <v>#REF!</v>
      </c>
      <c r="F231" s="32" t="e">
        <f>VLOOKUP(A231,#REF!,9,0)</f>
        <v>#REF!</v>
      </c>
    </row>
    <row r="232" spans="1:6" ht="15" thickBot="1" x14ac:dyDescent="0.35">
      <c r="A232" s="107"/>
      <c r="B232" s="29" t="s">
        <v>221</v>
      </c>
      <c r="C232" s="29"/>
      <c r="D232" s="30" t="str">
        <f t="shared" si="14"/>
        <v>F</v>
      </c>
      <c r="E232" s="31" t="e">
        <f>VLOOKUP(A232,#REF!,8,0)</f>
        <v>#REF!</v>
      </c>
      <c r="F232" s="32" t="e">
        <f>VLOOKUP(A232,#REF!,9,0)</f>
        <v>#REF!</v>
      </c>
    </row>
    <row r="233" spans="1:6" x14ac:dyDescent="0.3">
      <c r="A233" s="104">
        <v>1664</v>
      </c>
      <c r="B233" s="29" t="s">
        <v>221</v>
      </c>
      <c r="C233" s="29"/>
      <c r="D233" s="30" t="str">
        <f t="shared" si="14"/>
        <v>1664F</v>
      </c>
      <c r="E233" s="31" t="e">
        <f>VLOOKUP(A233,#REF!,8,0)</f>
        <v>#REF!</v>
      </c>
      <c r="F233" s="32" t="e">
        <f>VLOOKUP(A233,#REF!,9,0)</f>
        <v>#REF!</v>
      </c>
    </row>
    <row r="234" spans="1:6" x14ac:dyDescent="0.3">
      <c r="A234" s="105"/>
      <c r="B234" s="29" t="s">
        <v>221</v>
      </c>
      <c r="C234" s="29"/>
      <c r="D234" s="30" t="str">
        <f t="shared" si="14"/>
        <v>F</v>
      </c>
      <c r="E234" s="31" t="e">
        <f>VLOOKUP(A234,#REF!,8,0)</f>
        <v>#REF!</v>
      </c>
      <c r="F234" s="32" t="e">
        <f>VLOOKUP(A234,#REF!,9,0)</f>
        <v>#REF!</v>
      </c>
    </row>
    <row r="235" spans="1:6" x14ac:dyDescent="0.3">
      <c r="A235" s="105"/>
      <c r="B235" s="29" t="s">
        <v>221</v>
      </c>
      <c r="C235" s="29"/>
      <c r="D235" s="30" t="str">
        <f t="shared" si="14"/>
        <v>F</v>
      </c>
      <c r="E235" s="31" t="e">
        <f>VLOOKUP(A235,#REF!,8,0)</f>
        <v>#REF!</v>
      </c>
      <c r="F235" s="32" t="e">
        <f>VLOOKUP(A235,#REF!,9,0)</f>
        <v>#REF!</v>
      </c>
    </row>
    <row r="236" spans="1:6" x14ac:dyDescent="0.3">
      <c r="A236" s="105"/>
      <c r="B236" s="29" t="s">
        <v>221</v>
      </c>
      <c r="C236" s="29"/>
      <c r="D236" s="30" t="str">
        <f t="shared" si="14"/>
        <v>F</v>
      </c>
      <c r="E236" s="31" t="e">
        <f>VLOOKUP(A236,#REF!,8,0)</f>
        <v>#REF!</v>
      </c>
      <c r="F236" s="32" t="e">
        <f>VLOOKUP(A236,#REF!,9,0)</f>
        <v>#REF!</v>
      </c>
    </row>
    <row r="237" spans="1:6" x14ac:dyDescent="0.3">
      <c r="A237" s="105"/>
      <c r="B237" s="29" t="s">
        <v>221</v>
      </c>
      <c r="C237" s="29"/>
      <c r="D237" s="30" t="str">
        <f t="shared" si="14"/>
        <v>F</v>
      </c>
      <c r="E237" s="31" t="e">
        <f>VLOOKUP(A237,#REF!,8,0)</f>
        <v>#REF!</v>
      </c>
      <c r="F237" s="32" t="e">
        <f>VLOOKUP(A237,#REF!,9,0)</f>
        <v>#REF!</v>
      </c>
    </row>
    <row r="238" spans="1:6" ht="15" thickBot="1" x14ac:dyDescent="0.35">
      <c r="A238" s="106"/>
      <c r="B238" s="29" t="s">
        <v>221</v>
      </c>
      <c r="C238" s="29"/>
      <c r="D238" s="30" t="str">
        <f t="shared" si="14"/>
        <v>F</v>
      </c>
      <c r="E238" s="31" t="e">
        <f>VLOOKUP(A238,#REF!,8,0)</f>
        <v>#REF!</v>
      </c>
      <c r="F238" s="32" t="e">
        <f>VLOOKUP(A238,#REF!,9,0)</f>
        <v>#REF!</v>
      </c>
    </row>
    <row r="239" spans="1:6" ht="15" thickBot="1" x14ac:dyDescent="0.35">
      <c r="A239" s="107"/>
      <c r="B239" s="29" t="s">
        <v>221</v>
      </c>
      <c r="C239" s="29"/>
      <c r="D239" s="30" t="str">
        <f t="shared" si="14"/>
        <v>F</v>
      </c>
      <c r="E239" s="31" t="e">
        <f>VLOOKUP(A239,#REF!,8,0)</f>
        <v>#REF!</v>
      </c>
      <c r="F239" s="32" t="e">
        <f>VLOOKUP(A239,#REF!,9,0)</f>
        <v>#REF!</v>
      </c>
    </row>
    <row r="240" spans="1:6" x14ac:dyDescent="0.3">
      <c r="A240" s="108">
        <v>1703</v>
      </c>
      <c r="B240" s="29" t="s">
        <v>221</v>
      </c>
      <c r="C240" s="29"/>
      <c r="D240" s="30" t="str">
        <f t="shared" si="14"/>
        <v>1703F</v>
      </c>
      <c r="E240" s="31" t="e">
        <f>VLOOKUP(A240,#REF!,8,0)</f>
        <v>#REF!</v>
      </c>
      <c r="F240" s="32" t="e">
        <f>VLOOKUP(A240,#REF!,9,0)</f>
        <v>#REF!</v>
      </c>
    </row>
    <row r="241" spans="1:6" ht="15" thickBot="1" x14ac:dyDescent="0.35">
      <c r="A241" s="109"/>
      <c r="B241" s="29" t="s">
        <v>221</v>
      </c>
      <c r="C241" s="29"/>
      <c r="D241" s="30" t="str">
        <f t="shared" si="14"/>
        <v>F</v>
      </c>
      <c r="E241" s="31" t="e">
        <f>VLOOKUP(A241,#REF!,8,0)</f>
        <v>#REF!</v>
      </c>
      <c r="F241" s="32" t="e">
        <f>VLOOKUP(A241,#REF!,9,0)</f>
        <v>#REF!</v>
      </c>
    </row>
    <row r="242" spans="1:6" ht="15" thickBot="1" x14ac:dyDescent="0.35">
      <c r="A242" s="110"/>
      <c r="B242" s="29" t="s">
        <v>221</v>
      </c>
      <c r="C242" s="29"/>
      <c r="D242" s="30" t="str">
        <f t="shared" si="14"/>
        <v>F</v>
      </c>
      <c r="E242" s="31" t="e">
        <f>VLOOKUP(A242,#REF!,8,0)</f>
        <v>#REF!</v>
      </c>
      <c r="F242" s="32" t="e">
        <f>VLOOKUP(A242,#REF!,9,0)</f>
        <v>#REF!</v>
      </c>
    </row>
    <row r="243" spans="1:6" x14ac:dyDescent="0.3">
      <c r="A243" s="108">
        <v>1706</v>
      </c>
      <c r="B243" s="29" t="s">
        <v>221</v>
      </c>
      <c r="C243" s="29"/>
      <c r="D243" s="30" t="str">
        <f t="shared" si="14"/>
        <v>1706F</v>
      </c>
      <c r="E243" s="31" t="e">
        <f>VLOOKUP(A243,#REF!,8,0)</f>
        <v>#REF!</v>
      </c>
      <c r="F243" s="32" t="e">
        <f>VLOOKUP(A243,#REF!,9,0)</f>
        <v>#REF!</v>
      </c>
    </row>
    <row r="244" spans="1:6" ht="15" thickBot="1" x14ac:dyDescent="0.35">
      <c r="A244" s="109"/>
      <c r="B244" s="29" t="s">
        <v>221</v>
      </c>
      <c r="C244" s="29"/>
      <c r="D244" s="30" t="str">
        <f t="shared" si="14"/>
        <v>F</v>
      </c>
      <c r="E244" s="31" t="e">
        <f>VLOOKUP(A244,#REF!,8,0)</f>
        <v>#REF!</v>
      </c>
      <c r="F244" s="32" t="e">
        <f>VLOOKUP(A244,#REF!,9,0)</f>
        <v>#REF!</v>
      </c>
    </row>
    <row r="245" spans="1:6" ht="15" thickBot="1" x14ac:dyDescent="0.35">
      <c r="A245" s="107"/>
      <c r="B245" s="29" t="s">
        <v>221</v>
      </c>
      <c r="C245" s="29"/>
      <c r="D245" s="30" t="str">
        <f t="shared" si="14"/>
        <v>F</v>
      </c>
      <c r="E245" s="31" t="e">
        <f>VLOOKUP(A245,#REF!,8,0)</f>
        <v>#REF!</v>
      </c>
      <c r="F245" s="32" t="e">
        <f>VLOOKUP(A245,#REF!,9,0)</f>
        <v>#REF!</v>
      </c>
    </row>
    <row r="246" spans="1:6" x14ac:dyDescent="0.3">
      <c r="A246" s="104">
        <v>1717</v>
      </c>
      <c r="B246" s="29" t="s">
        <v>221</v>
      </c>
      <c r="C246" s="29"/>
      <c r="D246" s="30" t="str">
        <f t="shared" si="14"/>
        <v>1717F</v>
      </c>
      <c r="E246" s="31" t="e">
        <f>VLOOKUP(A246,#REF!,8,0)</f>
        <v>#REF!</v>
      </c>
      <c r="F246" s="32" t="e">
        <f>VLOOKUP(A246,#REF!,9,0)</f>
        <v>#REF!</v>
      </c>
    </row>
    <row r="247" spans="1:6" x14ac:dyDescent="0.3">
      <c r="A247" s="105"/>
      <c r="B247" s="29" t="s">
        <v>221</v>
      </c>
      <c r="C247" s="29"/>
      <c r="D247" s="30" t="str">
        <f t="shared" si="14"/>
        <v>F</v>
      </c>
      <c r="E247" s="31" t="e">
        <f>VLOOKUP(A247,#REF!,8,0)</f>
        <v>#REF!</v>
      </c>
      <c r="F247" s="32" t="e">
        <f>VLOOKUP(A247,#REF!,9,0)</f>
        <v>#REF!</v>
      </c>
    </row>
    <row r="248" spans="1:6" ht="15" thickBot="1" x14ac:dyDescent="0.35">
      <c r="A248" s="106"/>
      <c r="B248" s="29" t="s">
        <v>221</v>
      </c>
      <c r="C248" s="29"/>
      <c r="D248" s="30" t="str">
        <f t="shared" si="14"/>
        <v>F</v>
      </c>
      <c r="E248" s="31" t="e">
        <f>VLOOKUP(A248,#REF!,8,0)</f>
        <v>#REF!</v>
      </c>
      <c r="F248" s="32" t="e">
        <f>VLOOKUP(A248,#REF!,9,0)</f>
        <v>#REF!</v>
      </c>
    </row>
    <row r="249" spans="1:6" ht="15" thickBot="1" x14ac:dyDescent="0.35">
      <c r="A249" s="110"/>
      <c r="B249" s="29" t="s">
        <v>221</v>
      </c>
      <c r="C249" s="29"/>
      <c r="D249" s="30" t="str">
        <f t="shared" si="14"/>
        <v>F</v>
      </c>
      <c r="E249" s="31" t="e">
        <f>VLOOKUP(A249,#REF!,8,0)</f>
        <v>#REF!</v>
      </c>
      <c r="F249" s="32" t="e">
        <f>VLOOKUP(A249,#REF!,9,0)</f>
        <v>#REF!</v>
      </c>
    </row>
    <row r="250" spans="1:6" x14ac:dyDescent="0.3">
      <c r="A250" s="104">
        <v>1736</v>
      </c>
      <c r="B250" s="29" t="s">
        <v>221</v>
      </c>
      <c r="C250" s="29"/>
      <c r="D250" s="30" t="str">
        <f t="shared" si="14"/>
        <v>1736F</v>
      </c>
      <c r="E250" s="31" t="e">
        <f>VLOOKUP(A250,#REF!,8,0)</f>
        <v>#REF!</v>
      </c>
      <c r="F250" s="32" t="e">
        <f>VLOOKUP(A250,#REF!,9,0)</f>
        <v>#REF!</v>
      </c>
    </row>
    <row r="251" spans="1:6" x14ac:dyDescent="0.3">
      <c r="A251" s="105"/>
      <c r="B251" s="29" t="s">
        <v>221</v>
      </c>
      <c r="C251" s="29"/>
      <c r="D251" s="30" t="str">
        <f t="shared" si="14"/>
        <v>F</v>
      </c>
      <c r="E251" s="31" t="e">
        <f>VLOOKUP(A251,#REF!,8,0)</f>
        <v>#REF!</v>
      </c>
      <c r="F251" s="32" t="e">
        <f>VLOOKUP(A251,#REF!,9,0)</f>
        <v>#REF!</v>
      </c>
    </row>
    <row r="252" spans="1:6" ht="15" thickBot="1" x14ac:dyDescent="0.35">
      <c r="A252" s="106"/>
      <c r="B252" s="29" t="s">
        <v>221</v>
      </c>
      <c r="C252" s="29"/>
      <c r="D252" s="30" t="str">
        <f t="shared" si="14"/>
        <v>F</v>
      </c>
      <c r="E252" s="31" t="e">
        <f>VLOOKUP(A252,#REF!,8,0)</f>
        <v>#REF!</v>
      </c>
      <c r="F252" s="32" t="e">
        <f>VLOOKUP(A252,#REF!,9,0)</f>
        <v>#REF!</v>
      </c>
    </row>
    <row r="253" spans="1:6" ht="15" thickBot="1" x14ac:dyDescent="0.35">
      <c r="A253" s="107"/>
      <c r="B253" s="29" t="s">
        <v>221</v>
      </c>
      <c r="C253" s="29"/>
      <c r="D253" s="30" t="str">
        <f t="shared" si="14"/>
        <v>F</v>
      </c>
      <c r="E253" s="31" t="e">
        <f>VLOOKUP(A253,#REF!,8,0)</f>
        <v>#REF!</v>
      </c>
      <c r="F253" s="32" t="e">
        <f>VLOOKUP(A253,#REF!,9,0)</f>
        <v>#REF!</v>
      </c>
    </row>
    <row r="254" spans="1:6" x14ac:dyDescent="0.3">
      <c r="A254" s="104">
        <v>1773</v>
      </c>
      <c r="B254" s="29" t="s">
        <v>221</v>
      </c>
      <c r="C254" s="29"/>
      <c r="D254" s="30" t="str">
        <f t="shared" si="14"/>
        <v>1773F</v>
      </c>
      <c r="E254" s="31" t="e">
        <f>VLOOKUP(A254,#REF!,8,0)</f>
        <v>#REF!</v>
      </c>
      <c r="F254" s="32" t="e">
        <f>VLOOKUP(A254,#REF!,9,0)</f>
        <v>#REF!</v>
      </c>
    </row>
    <row r="255" spans="1:6" ht="15" thickBot="1" x14ac:dyDescent="0.35">
      <c r="A255" s="106"/>
      <c r="B255" s="29" t="s">
        <v>221</v>
      </c>
      <c r="C255" s="29"/>
      <c r="D255" s="30" t="str">
        <f t="shared" si="14"/>
        <v>F</v>
      </c>
      <c r="E255" s="31" t="e">
        <f>VLOOKUP(A255,#REF!,8,0)</f>
        <v>#REF!</v>
      </c>
      <c r="F255" s="32" t="e">
        <f>VLOOKUP(A255,#REF!,9,0)</f>
        <v>#REF!</v>
      </c>
    </row>
    <row r="256" spans="1:6" ht="15" thickBot="1" x14ac:dyDescent="0.35">
      <c r="A256" s="5"/>
      <c r="B256" s="29" t="s">
        <v>221</v>
      </c>
      <c r="C256" s="29"/>
      <c r="D256" s="30" t="str">
        <f t="shared" si="14"/>
        <v>F</v>
      </c>
      <c r="E256" s="31" t="e">
        <f>VLOOKUP(A256,#REF!,8,0)</f>
        <v>#REF!</v>
      </c>
      <c r="F256" s="32" t="e">
        <f>VLOOKUP(A256,#REF!,9,0)</f>
        <v>#REF!</v>
      </c>
    </row>
    <row r="257" spans="1:6" x14ac:dyDescent="0.3">
      <c r="A257" s="111">
        <v>1782</v>
      </c>
      <c r="B257" s="29" t="s">
        <v>221</v>
      </c>
      <c r="C257" s="29"/>
      <c r="D257" s="30" t="str">
        <f t="shared" si="14"/>
        <v>1782F</v>
      </c>
      <c r="E257" s="31" t="e">
        <f>VLOOKUP(A257,#REF!,8,0)</f>
        <v>#REF!</v>
      </c>
      <c r="F257" s="32" t="e">
        <f>VLOOKUP(A257,#REF!,9,0)</f>
        <v>#REF!</v>
      </c>
    </row>
    <row r="258" spans="1:6" ht="15" thickBot="1" x14ac:dyDescent="0.35">
      <c r="A258" s="112"/>
      <c r="B258" s="29" t="s">
        <v>221</v>
      </c>
      <c r="C258" s="29"/>
      <c r="D258" s="30" t="str">
        <f t="shared" si="14"/>
        <v>F</v>
      </c>
      <c r="E258" s="31" t="e">
        <f>VLOOKUP(A258,#REF!,8,0)</f>
        <v>#REF!</v>
      </c>
      <c r="F258" s="32" t="e">
        <f>VLOOKUP(A258,#REF!,9,0)</f>
        <v>#REF!</v>
      </c>
    </row>
    <row r="259" spans="1:6" ht="15" thickBot="1" x14ac:dyDescent="0.35">
      <c r="A259" s="107"/>
      <c r="B259" s="29" t="s">
        <v>221</v>
      </c>
      <c r="C259" s="29"/>
      <c r="D259" s="30" t="str">
        <f t="shared" si="14"/>
        <v>F</v>
      </c>
      <c r="E259" s="31" t="e">
        <f>VLOOKUP(A259,#REF!,8,0)</f>
        <v>#REF!</v>
      </c>
      <c r="F259" s="32" t="e">
        <f>VLOOKUP(A259,#REF!,9,0)</f>
        <v>#REF!</v>
      </c>
    </row>
    <row r="260" spans="1:6" x14ac:dyDescent="0.3">
      <c r="A260" s="104">
        <v>1786</v>
      </c>
      <c r="B260" s="29" t="s">
        <v>221</v>
      </c>
      <c r="C260" s="29"/>
      <c r="D260" s="30" t="str">
        <f t="shared" si="14"/>
        <v>1786F</v>
      </c>
      <c r="E260" s="31" t="e">
        <f>VLOOKUP(A260,#REF!,8,0)</f>
        <v>#REF!</v>
      </c>
      <c r="F260" s="32" t="e">
        <f>VLOOKUP(A260,#REF!,9,0)</f>
        <v>#REF!</v>
      </c>
    </row>
    <row r="261" spans="1:6" ht="15" thickBot="1" x14ac:dyDescent="0.35">
      <c r="A261" s="106"/>
      <c r="B261" s="29" t="s">
        <v>221</v>
      </c>
      <c r="C261" s="29"/>
      <c r="D261" s="30" t="str">
        <f t="shared" si="14"/>
        <v>F</v>
      </c>
      <c r="E261" s="31" t="e">
        <f>VLOOKUP(A261,#REF!,8,0)</f>
        <v>#REF!</v>
      </c>
      <c r="F261" s="32" t="e">
        <f>VLOOKUP(A261,#REF!,9,0)</f>
        <v>#REF!</v>
      </c>
    </row>
    <row r="262" spans="1:6" x14ac:dyDescent="0.3">
      <c r="A262" s="199">
        <v>1795</v>
      </c>
      <c r="B262" s="29" t="s">
        <v>221</v>
      </c>
      <c r="C262" s="29"/>
      <c r="D262" s="30" t="str">
        <f t="shared" ref="D262:D263" si="15">CONCATENATE(A262,B262)</f>
        <v>1795F</v>
      </c>
      <c r="E262" s="31" t="e">
        <f>VLOOKUP(A262,#REF!,8,0)</f>
        <v>#REF!</v>
      </c>
      <c r="F262" s="32" t="e">
        <f>VLOOKUP(A262,#REF!,9,0)</f>
        <v>#REF!</v>
      </c>
    </row>
    <row r="263" spans="1:6" ht="15" thickBot="1" x14ac:dyDescent="0.35">
      <c r="A263" s="200"/>
      <c r="B263" s="29" t="s">
        <v>221</v>
      </c>
      <c r="C263" s="29"/>
      <c r="D263" s="30" t="str">
        <f t="shared" si="15"/>
        <v>F</v>
      </c>
      <c r="E263" s="31" t="e">
        <f>VLOOKUP(A263,#REF!,8,0)</f>
        <v>#REF!</v>
      </c>
      <c r="F263" s="32" t="e">
        <f>VLOOKUP(A263,#REF!,9,0)</f>
        <v>#REF!</v>
      </c>
    </row>
    <row r="264" spans="1:6" x14ac:dyDescent="0.3">
      <c r="A264" s="110"/>
      <c r="D264" s="39"/>
      <c r="E264" s="40"/>
      <c r="F264" s="41"/>
    </row>
    <row r="265" spans="1:6" x14ac:dyDescent="0.3">
      <c r="A265" s="110"/>
      <c r="D265" s="39"/>
      <c r="E265" s="40"/>
      <c r="F265" s="41"/>
    </row>
    <row r="266" spans="1:6" x14ac:dyDescent="0.3">
      <c r="A266" s="110"/>
      <c r="D266" s="39"/>
      <c r="E266" s="40"/>
      <c r="F266" s="41"/>
    </row>
    <row r="267" spans="1:6" x14ac:dyDescent="0.3">
      <c r="A267" s="107"/>
      <c r="E267" s="40"/>
    </row>
    <row r="268" spans="1:6" ht="15" thickBot="1" x14ac:dyDescent="0.35">
      <c r="A268" s="107"/>
      <c r="E268" s="40"/>
    </row>
    <row r="269" spans="1:6" x14ac:dyDescent="0.3">
      <c r="A269" s="104">
        <v>1695</v>
      </c>
      <c r="B269" s="29" t="s">
        <v>885</v>
      </c>
      <c r="C269" s="29"/>
      <c r="D269" s="30" t="str">
        <f t="shared" ref="D269:D307" si="16">CONCATENATE(A269,B269)</f>
        <v>1695ca</v>
      </c>
      <c r="E269" s="31" t="e">
        <f>VLOOKUP(A269,#REF!,11,0)</f>
        <v>#REF!</v>
      </c>
      <c r="F269" s="32" t="e">
        <f>VLOOKUP(A269,#REF!,18,0)</f>
        <v>#REF!</v>
      </c>
    </row>
    <row r="270" spans="1:6" x14ac:dyDescent="0.3">
      <c r="A270" s="105"/>
      <c r="B270" s="29" t="s">
        <v>885</v>
      </c>
      <c r="C270" s="29"/>
      <c r="D270" s="30" t="str">
        <f t="shared" si="16"/>
        <v>ca</v>
      </c>
      <c r="E270" s="31" t="e">
        <f>VLOOKUP(A270,#REF!,11,0)</f>
        <v>#REF!</v>
      </c>
      <c r="F270" s="32" t="e">
        <f>VLOOKUP(A270,#REF!,18,0)</f>
        <v>#REF!</v>
      </c>
    </row>
    <row r="271" spans="1:6" x14ac:dyDescent="0.3">
      <c r="A271" s="105"/>
      <c r="B271" s="29" t="s">
        <v>885</v>
      </c>
      <c r="C271" s="29"/>
      <c r="D271" s="30" t="str">
        <f t="shared" si="16"/>
        <v>ca</v>
      </c>
      <c r="E271" s="31" t="e">
        <f>VLOOKUP(A271,#REF!,11,0)</f>
        <v>#REF!</v>
      </c>
      <c r="F271" s="32" t="e">
        <f>VLOOKUP(A271,#REF!,18,0)</f>
        <v>#REF!</v>
      </c>
    </row>
    <row r="272" spans="1:6" x14ac:dyDescent="0.3">
      <c r="A272" s="105"/>
      <c r="B272" s="29" t="s">
        <v>885</v>
      </c>
      <c r="C272" s="29"/>
      <c r="D272" s="30" t="str">
        <f t="shared" si="16"/>
        <v>ca</v>
      </c>
      <c r="E272" s="31" t="e">
        <f>VLOOKUP(A272,#REF!,11,0)</f>
        <v>#REF!</v>
      </c>
      <c r="F272" s="32" t="e">
        <f>VLOOKUP(A272,#REF!,18,0)</f>
        <v>#REF!</v>
      </c>
    </row>
    <row r="273" spans="1:6" ht="15" thickBot="1" x14ac:dyDescent="0.35">
      <c r="A273" s="106"/>
      <c r="B273" s="29" t="s">
        <v>885</v>
      </c>
      <c r="C273" s="29"/>
      <c r="D273" s="30" t="str">
        <f t="shared" si="16"/>
        <v>ca</v>
      </c>
      <c r="E273" s="31" t="e">
        <f>VLOOKUP(A273,#REF!,11,0)</f>
        <v>#REF!</v>
      </c>
      <c r="F273" s="32" t="e">
        <f>VLOOKUP(A273,#REF!,18,0)</f>
        <v>#REF!</v>
      </c>
    </row>
    <row r="274" spans="1:6" ht="15" thickBot="1" x14ac:dyDescent="0.35">
      <c r="A274" s="107"/>
      <c r="B274" s="29" t="s">
        <v>885</v>
      </c>
      <c r="C274" s="29"/>
      <c r="D274" s="30" t="str">
        <f t="shared" si="16"/>
        <v>ca</v>
      </c>
      <c r="E274" s="31" t="e">
        <f>VLOOKUP(A274,#REF!,11,0)</f>
        <v>#REF!</v>
      </c>
      <c r="F274" s="32" t="e">
        <f>VLOOKUP(A274,#REF!,18,0)</f>
        <v>#REF!</v>
      </c>
    </row>
    <row r="275" spans="1:6" x14ac:dyDescent="0.3">
      <c r="A275" s="104">
        <v>1735</v>
      </c>
      <c r="B275" s="29" t="s">
        <v>885</v>
      </c>
      <c r="C275" s="29"/>
      <c r="D275" s="30" t="str">
        <f t="shared" si="16"/>
        <v>1735ca</v>
      </c>
      <c r="E275" s="31" t="e">
        <f>VLOOKUP(A275,#REF!,11,0)</f>
        <v>#REF!</v>
      </c>
      <c r="F275" s="32" t="e">
        <f>VLOOKUP(A275,#REF!,18,0)</f>
        <v>#REF!</v>
      </c>
    </row>
    <row r="276" spans="1:6" x14ac:dyDescent="0.3">
      <c r="A276" s="105"/>
      <c r="B276" s="29" t="s">
        <v>885</v>
      </c>
      <c r="C276" s="29"/>
      <c r="D276" s="30" t="str">
        <f t="shared" si="16"/>
        <v>ca</v>
      </c>
      <c r="E276" s="31" t="e">
        <f>VLOOKUP(A276,#REF!,11,0)</f>
        <v>#REF!</v>
      </c>
      <c r="F276" s="32" t="e">
        <f>VLOOKUP(A276,#REF!,18,0)</f>
        <v>#REF!</v>
      </c>
    </row>
    <row r="277" spans="1:6" ht="15" thickBot="1" x14ac:dyDescent="0.35">
      <c r="A277" s="106"/>
      <c r="B277" s="29" t="s">
        <v>885</v>
      </c>
      <c r="C277" s="29"/>
      <c r="D277" s="30" t="str">
        <f t="shared" si="16"/>
        <v>ca</v>
      </c>
      <c r="E277" s="31" t="e">
        <f>VLOOKUP(A277,#REF!,11,0)</f>
        <v>#REF!</v>
      </c>
      <c r="F277" s="32" t="e">
        <f>VLOOKUP(A277,#REF!,18,0)</f>
        <v>#REF!</v>
      </c>
    </row>
    <row r="278" spans="1:6" ht="15" thickBot="1" x14ac:dyDescent="0.35">
      <c r="A278" s="107"/>
      <c r="B278" s="29" t="s">
        <v>885</v>
      </c>
      <c r="C278" s="29"/>
      <c r="D278" s="30" t="str">
        <f t="shared" si="16"/>
        <v>ca</v>
      </c>
      <c r="E278" s="31" t="e">
        <f>VLOOKUP(A278,#REF!,11,0)</f>
        <v>#REF!</v>
      </c>
      <c r="F278" s="32" t="e">
        <f>VLOOKUP(A278,#REF!,18,0)</f>
        <v>#REF!</v>
      </c>
    </row>
    <row r="279" spans="1:6" x14ac:dyDescent="0.3">
      <c r="A279" s="104">
        <v>1664</v>
      </c>
      <c r="B279" s="29" t="s">
        <v>885</v>
      </c>
      <c r="C279" s="29"/>
      <c r="D279" s="30" t="str">
        <f t="shared" si="16"/>
        <v>1664ca</v>
      </c>
      <c r="E279" s="31" t="e">
        <f>VLOOKUP(A279,#REF!,11,0)</f>
        <v>#REF!</v>
      </c>
      <c r="F279" s="32" t="e">
        <f>VLOOKUP(A279,#REF!,18,0)</f>
        <v>#REF!</v>
      </c>
    </row>
    <row r="280" spans="1:6" x14ac:dyDescent="0.3">
      <c r="A280" s="105"/>
      <c r="B280" s="29" t="s">
        <v>885</v>
      </c>
      <c r="C280" s="29"/>
      <c r="D280" s="30" t="str">
        <f t="shared" si="16"/>
        <v>ca</v>
      </c>
      <c r="E280" s="31" t="e">
        <f>VLOOKUP(A280,#REF!,11,0)</f>
        <v>#REF!</v>
      </c>
      <c r="F280" s="32" t="e">
        <f>VLOOKUP(A280,#REF!,18,0)</f>
        <v>#REF!</v>
      </c>
    </row>
    <row r="281" spans="1:6" x14ac:dyDescent="0.3">
      <c r="A281" s="105"/>
      <c r="B281" s="29" t="s">
        <v>885</v>
      </c>
      <c r="C281" s="29"/>
      <c r="D281" s="30" t="str">
        <f t="shared" si="16"/>
        <v>ca</v>
      </c>
      <c r="E281" s="31" t="e">
        <f>VLOOKUP(A281,#REF!,11,0)</f>
        <v>#REF!</v>
      </c>
      <c r="F281" s="32" t="e">
        <f>VLOOKUP(A281,#REF!,18,0)</f>
        <v>#REF!</v>
      </c>
    </row>
    <row r="282" spans="1:6" x14ac:dyDescent="0.3">
      <c r="A282" s="105"/>
      <c r="B282" s="29" t="s">
        <v>885</v>
      </c>
      <c r="C282" s="29"/>
      <c r="D282" s="30" t="str">
        <f t="shared" si="16"/>
        <v>ca</v>
      </c>
      <c r="E282" s="31" t="e">
        <f>VLOOKUP(A282,#REF!,11,0)</f>
        <v>#REF!</v>
      </c>
      <c r="F282" s="32" t="e">
        <f>VLOOKUP(A282,#REF!,18,0)</f>
        <v>#REF!</v>
      </c>
    </row>
    <row r="283" spans="1:6" x14ac:dyDescent="0.3">
      <c r="A283" s="105"/>
      <c r="B283" s="29" t="s">
        <v>885</v>
      </c>
      <c r="C283" s="29"/>
      <c r="D283" s="30" t="str">
        <f t="shared" si="16"/>
        <v>ca</v>
      </c>
      <c r="E283" s="31" t="e">
        <f>VLOOKUP(A283,#REF!,11,0)</f>
        <v>#REF!</v>
      </c>
      <c r="F283" s="32" t="e">
        <f>VLOOKUP(A283,#REF!,18,0)</f>
        <v>#REF!</v>
      </c>
    </row>
    <row r="284" spans="1:6" ht="15" thickBot="1" x14ac:dyDescent="0.35">
      <c r="A284" s="106"/>
      <c r="B284" s="29" t="s">
        <v>885</v>
      </c>
      <c r="C284" s="29"/>
      <c r="D284" s="30" t="str">
        <f t="shared" si="16"/>
        <v>ca</v>
      </c>
      <c r="E284" s="31" t="e">
        <f>VLOOKUP(A284,#REF!,11,0)</f>
        <v>#REF!</v>
      </c>
      <c r="F284" s="32" t="e">
        <f>VLOOKUP(A284,#REF!,18,0)</f>
        <v>#REF!</v>
      </c>
    </row>
    <row r="285" spans="1:6" ht="15" thickBot="1" x14ac:dyDescent="0.35">
      <c r="A285" s="107"/>
      <c r="B285" s="29" t="s">
        <v>885</v>
      </c>
      <c r="C285" s="29"/>
      <c r="D285" s="30" t="str">
        <f t="shared" si="16"/>
        <v>ca</v>
      </c>
      <c r="E285" s="31" t="e">
        <f>VLOOKUP(A285,#REF!,11,0)</f>
        <v>#REF!</v>
      </c>
      <c r="F285" s="32" t="e">
        <f>VLOOKUP(A285,#REF!,18,0)</f>
        <v>#REF!</v>
      </c>
    </row>
    <row r="286" spans="1:6" x14ac:dyDescent="0.3">
      <c r="A286" s="108">
        <v>1703</v>
      </c>
      <c r="B286" s="29" t="s">
        <v>885</v>
      </c>
      <c r="C286" s="29"/>
      <c r="D286" s="30" t="str">
        <f t="shared" si="16"/>
        <v>1703ca</v>
      </c>
      <c r="E286" s="31" t="e">
        <f>VLOOKUP(A286,#REF!,11,0)</f>
        <v>#REF!</v>
      </c>
      <c r="F286" s="32" t="e">
        <f>VLOOKUP(A286,#REF!,18,0)</f>
        <v>#REF!</v>
      </c>
    </row>
    <row r="287" spans="1:6" ht="15" thickBot="1" x14ac:dyDescent="0.35">
      <c r="A287" s="109"/>
      <c r="B287" s="29" t="s">
        <v>885</v>
      </c>
      <c r="C287" s="29"/>
      <c r="D287" s="30" t="str">
        <f t="shared" si="16"/>
        <v>ca</v>
      </c>
      <c r="E287" s="31" t="e">
        <f>VLOOKUP(A287,#REF!,11,0)</f>
        <v>#REF!</v>
      </c>
      <c r="F287" s="32" t="e">
        <f>VLOOKUP(A287,#REF!,18,0)</f>
        <v>#REF!</v>
      </c>
    </row>
    <row r="288" spans="1:6" ht="15" thickBot="1" x14ac:dyDescent="0.35">
      <c r="A288" s="110"/>
      <c r="B288" s="29" t="s">
        <v>885</v>
      </c>
      <c r="C288" s="29"/>
      <c r="D288" s="30" t="str">
        <f t="shared" si="16"/>
        <v>ca</v>
      </c>
      <c r="E288" s="31" t="e">
        <f>VLOOKUP(A288,#REF!,11,0)</f>
        <v>#REF!</v>
      </c>
      <c r="F288" s="32" t="e">
        <f>VLOOKUP(A288,#REF!,18,0)</f>
        <v>#REF!</v>
      </c>
    </row>
    <row r="289" spans="1:6" x14ac:dyDescent="0.3">
      <c r="A289" s="108">
        <v>1706</v>
      </c>
      <c r="B289" s="29" t="s">
        <v>885</v>
      </c>
      <c r="C289" s="29"/>
      <c r="D289" s="30" t="str">
        <f t="shared" si="16"/>
        <v>1706ca</v>
      </c>
      <c r="E289" s="31" t="e">
        <f>VLOOKUP(A289,#REF!,11,0)</f>
        <v>#REF!</v>
      </c>
      <c r="F289" s="32" t="e">
        <f>VLOOKUP(A289,#REF!,18,0)</f>
        <v>#REF!</v>
      </c>
    </row>
    <row r="290" spans="1:6" ht="15" thickBot="1" x14ac:dyDescent="0.35">
      <c r="A290" s="109"/>
      <c r="B290" s="29" t="s">
        <v>885</v>
      </c>
      <c r="C290" s="29"/>
      <c r="D290" s="30" t="str">
        <f t="shared" si="16"/>
        <v>ca</v>
      </c>
      <c r="E290" s="31" t="e">
        <f>VLOOKUP(A290,#REF!,11,0)</f>
        <v>#REF!</v>
      </c>
      <c r="F290" s="32" t="e">
        <f>VLOOKUP(A290,#REF!,18,0)</f>
        <v>#REF!</v>
      </c>
    </row>
    <row r="291" spans="1:6" ht="15" thickBot="1" x14ac:dyDescent="0.35">
      <c r="A291" s="107"/>
      <c r="B291" s="29" t="s">
        <v>885</v>
      </c>
      <c r="C291" s="29"/>
      <c r="D291" s="30" t="str">
        <f t="shared" si="16"/>
        <v>ca</v>
      </c>
      <c r="E291" s="31" t="e">
        <f>VLOOKUP(A291,#REF!,11,0)</f>
        <v>#REF!</v>
      </c>
      <c r="F291" s="32" t="e">
        <f>VLOOKUP(A291,#REF!,18,0)</f>
        <v>#REF!</v>
      </c>
    </row>
    <row r="292" spans="1:6" x14ac:dyDescent="0.3">
      <c r="A292" s="104">
        <v>1717</v>
      </c>
      <c r="B292" s="29" t="s">
        <v>885</v>
      </c>
      <c r="C292" s="29"/>
      <c r="D292" s="30" t="str">
        <f t="shared" si="16"/>
        <v>1717ca</v>
      </c>
      <c r="E292" s="31" t="e">
        <f>VLOOKUP(A292,#REF!,11,0)</f>
        <v>#REF!</v>
      </c>
      <c r="F292" s="32" t="e">
        <f>VLOOKUP(A292,#REF!,18,0)</f>
        <v>#REF!</v>
      </c>
    </row>
    <row r="293" spans="1:6" x14ac:dyDescent="0.3">
      <c r="A293" s="105"/>
      <c r="B293" s="29" t="s">
        <v>885</v>
      </c>
      <c r="C293" s="29"/>
      <c r="D293" s="30" t="str">
        <f t="shared" si="16"/>
        <v>ca</v>
      </c>
      <c r="E293" s="31" t="e">
        <f>VLOOKUP(A293,#REF!,11,0)</f>
        <v>#REF!</v>
      </c>
      <c r="F293" s="32" t="e">
        <f>VLOOKUP(A293,#REF!,18,0)</f>
        <v>#REF!</v>
      </c>
    </row>
    <row r="294" spans="1:6" ht="15" thickBot="1" x14ac:dyDescent="0.35">
      <c r="A294" s="106"/>
      <c r="B294" s="29" t="s">
        <v>885</v>
      </c>
      <c r="C294" s="29"/>
      <c r="D294" s="30" t="str">
        <f t="shared" si="16"/>
        <v>ca</v>
      </c>
      <c r="E294" s="31" t="e">
        <f>VLOOKUP(A294,#REF!,11,0)</f>
        <v>#REF!</v>
      </c>
      <c r="F294" s="32" t="e">
        <f>VLOOKUP(A294,#REF!,18,0)</f>
        <v>#REF!</v>
      </c>
    </row>
    <row r="295" spans="1:6" ht="15" thickBot="1" x14ac:dyDescent="0.35">
      <c r="A295" s="110"/>
      <c r="B295" s="29" t="s">
        <v>885</v>
      </c>
      <c r="C295" s="29"/>
      <c r="D295" s="30" t="str">
        <f t="shared" si="16"/>
        <v>ca</v>
      </c>
      <c r="E295" s="31" t="e">
        <f>VLOOKUP(A295,#REF!,11,0)</f>
        <v>#REF!</v>
      </c>
      <c r="F295" s="32" t="e">
        <f>VLOOKUP(A295,#REF!,18,0)</f>
        <v>#REF!</v>
      </c>
    </row>
    <row r="296" spans="1:6" x14ac:dyDescent="0.3">
      <c r="A296" s="104">
        <v>1736</v>
      </c>
      <c r="B296" s="29" t="s">
        <v>885</v>
      </c>
      <c r="C296" s="29"/>
      <c r="D296" s="30" t="str">
        <f t="shared" si="16"/>
        <v>1736ca</v>
      </c>
      <c r="E296" s="31" t="e">
        <f>VLOOKUP(A296,#REF!,11,0)</f>
        <v>#REF!</v>
      </c>
      <c r="F296" s="32" t="e">
        <f>VLOOKUP(A296,#REF!,18,0)</f>
        <v>#REF!</v>
      </c>
    </row>
    <row r="297" spans="1:6" x14ac:dyDescent="0.3">
      <c r="A297" s="105"/>
      <c r="B297" s="29" t="s">
        <v>885</v>
      </c>
      <c r="C297" s="29"/>
      <c r="D297" s="30" t="str">
        <f t="shared" si="16"/>
        <v>ca</v>
      </c>
      <c r="E297" s="31" t="e">
        <f>VLOOKUP(A297,#REF!,11,0)</f>
        <v>#REF!</v>
      </c>
      <c r="F297" s="32" t="e">
        <f>VLOOKUP(A297,#REF!,18,0)</f>
        <v>#REF!</v>
      </c>
    </row>
    <row r="298" spans="1:6" ht="15" thickBot="1" x14ac:dyDescent="0.35">
      <c r="A298" s="106"/>
      <c r="B298" s="29" t="s">
        <v>885</v>
      </c>
      <c r="C298" s="29"/>
      <c r="D298" s="30" t="str">
        <f t="shared" si="16"/>
        <v>ca</v>
      </c>
      <c r="E298" s="31" t="e">
        <f>VLOOKUP(A298,#REF!,11,0)</f>
        <v>#REF!</v>
      </c>
      <c r="F298" s="32" t="e">
        <f>VLOOKUP(A298,#REF!,18,0)</f>
        <v>#REF!</v>
      </c>
    </row>
    <row r="299" spans="1:6" ht="15" thickBot="1" x14ac:dyDescent="0.35">
      <c r="A299" s="107"/>
      <c r="B299" s="29" t="s">
        <v>885</v>
      </c>
      <c r="C299" s="29"/>
      <c r="D299" s="30" t="str">
        <f t="shared" si="16"/>
        <v>ca</v>
      </c>
      <c r="E299" s="31" t="e">
        <f>VLOOKUP(A299,#REF!,11,0)</f>
        <v>#REF!</v>
      </c>
      <c r="F299" s="32" t="e">
        <f>VLOOKUP(A299,#REF!,18,0)</f>
        <v>#REF!</v>
      </c>
    </row>
    <row r="300" spans="1:6" x14ac:dyDescent="0.3">
      <c r="A300" s="104">
        <v>1773</v>
      </c>
      <c r="B300" s="29" t="s">
        <v>885</v>
      </c>
      <c r="C300" s="29"/>
      <c r="D300" s="30" t="str">
        <f t="shared" si="16"/>
        <v>1773ca</v>
      </c>
      <c r="E300" s="31" t="e">
        <f>VLOOKUP(A300,#REF!,11,0)</f>
        <v>#REF!</v>
      </c>
      <c r="F300" s="32" t="e">
        <f>VLOOKUP(A300,#REF!,18,0)</f>
        <v>#REF!</v>
      </c>
    </row>
    <row r="301" spans="1:6" ht="15" thickBot="1" x14ac:dyDescent="0.35">
      <c r="A301" s="106"/>
      <c r="B301" s="29" t="s">
        <v>885</v>
      </c>
      <c r="C301" s="29"/>
      <c r="D301" s="30" t="str">
        <f t="shared" si="16"/>
        <v>ca</v>
      </c>
      <c r="E301" s="31" t="e">
        <f>VLOOKUP(A301,#REF!,11,0)</f>
        <v>#REF!</v>
      </c>
      <c r="F301" s="32" t="e">
        <f>VLOOKUP(A301,#REF!,18,0)</f>
        <v>#REF!</v>
      </c>
    </row>
    <row r="302" spans="1:6" ht="15" thickBot="1" x14ac:dyDescent="0.35">
      <c r="A302" s="5"/>
      <c r="B302" s="29" t="s">
        <v>885</v>
      </c>
      <c r="C302" s="29"/>
      <c r="D302" s="30" t="str">
        <f t="shared" si="16"/>
        <v>ca</v>
      </c>
      <c r="E302" s="31" t="e">
        <f>VLOOKUP(A302,#REF!,11,0)</f>
        <v>#REF!</v>
      </c>
      <c r="F302" s="32" t="e">
        <f>VLOOKUP(A302,#REF!,18,0)</f>
        <v>#REF!</v>
      </c>
    </row>
    <row r="303" spans="1:6" x14ac:dyDescent="0.3">
      <c r="A303" s="111">
        <v>1782</v>
      </c>
      <c r="B303" s="29" t="s">
        <v>885</v>
      </c>
      <c r="C303" s="29"/>
      <c r="D303" s="30" t="str">
        <f t="shared" si="16"/>
        <v>1782ca</v>
      </c>
      <c r="E303" s="31" t="e">
        <f>VLOOKUP(A303,#REF!,11,0)</f>
        <v>#REF!</v>
      </c>
      <c r="F303" s="32" t="e">
        <f>VLOOKUP(A303,#REF!,18,0)</f>
        <v>#REF!</v>
      </c>
    </row>
    <row r="304" spans="1:6" ht="15" thickBot="1" x14ac:dyDescent="0.35">
      <c r="A304" s="112"/>
      <c r="B304" s="29" t="s">
        <v>885</v>
      </c>
      <c r="C304" s="29"/>
      <c r="D304" s="30" t="str">
        <f t="shared" si="16"/>
        <v>ca</v>
      </c>
      <c r="E304" s="31" t="e">
        <f>VLOOKUP(A304,#REF!,11,0)</f>
        <v>#REF!</v>
      </c>
      <c r="F304" s="32" t="e">
        <f>VLOOKUP(A304,#REF!,18,0)</f>
        <v>#REF!</v>
      </c>
    </row>
    <row r="305" spans="1:6" ht="15" thickBot="1" x14ac:dyDescent="0.35">
      <c r="A305" s="107"/>
      <c r="B305" s="29" t="s">
        <v>885</v>
      </c>
      <c r="C305" s="29"/>
      <c r="D305" s="30" t="str">
        <f t="shared" si="16"/>
        <v>ca</v>
      </c>
      <c r="E305" s="31" t="e">
        <f>VLOOKUP(A305,#REF!,11,0)</f>
        <v>#REF!</v>
      </c>
      <c r="F305" s="32" t="e">
        <f>VLOOKUP(A305,#REF!,18,0)</f>
        <v>#REF!</v>
      </c>
    </row>
    <row r="306" spans="1:6" x14ac:dyDescent="0.3">
      <c r="A306" s="104">
        <v>1786</v>
      </c>
      <c r="B306" s="29" t="s">
        <v>885</v>
      </c>
      <c r="C306" s="29"/>
      <c r="D306" s="30" t="str">
        <f t="shared" si="16"/>
        <v>1786ca</v>
      </c>
      <c r="E306" s="31" t="e">
        <f>VLOOKUP(A306,#REF!,11,0)</f>
        <v>#REF!</v>
      </c>
      <c r="F306" s="32" t="e">
        <f>VLOOKUP(A306,#REF!,18,0)</f>
        <v>#REF!</v>
      </c>
    </row>
    <row r="307" spans="1:6" ht="15" thickBot="1" x14ac:dyDescent="0.35">
      <c r="A307" s="106"/>
      <c r="B307" s="29" t="s">
        <v>885</v>
      </c>
      <c r="C307" s="29"/>
      <c r="D307" s="30" t="str">
        <f t="shared" si="16"/>
        <v>ca</v>
      </c>
      <c r="E307" s="31" t="e">
        <f>VLOOKUP(A307,#REF!,11,0)</f>
        <v>#REF!</v>
      </c>
      <c r="F307" s="32" t="e">
        <f>VLOOKUP(A307,#REF!,18,0)</f>
        <v>#REF!</v>
      </c>
    </row>
    <row r="308" spans="1:6" x14ac:dyDescent="0.3">
      <c r="A308" s="199">
        <v>1795</v>
      </c>
      <c r="B308" s="29" t="s">
        <v>885</v>
      </c>
      <c r="C308" s="29"/>
      <c r="D308" s="30" t="str">
        <f t="shared" ref="D308:D309" si="17">CONCATENATE(A308,B308)</f>
        <v>1795ca</v>
      </c>
      <c r="E308" s="31" t="e">
        <f>VLOOKUP(A308,#REF!,11,0)</f>
        <v>#REF!</v>
      </c>
      <c r="F308" s="32" t="e">
        <f>VLOOKUP(A308,#REF!,18,0)</f>
        <v>#REF!</v>
      </c>
    </row>
    <row r="309" spans="1:6" ht="15" thickBot="1" x14ac:dyDescent="0.35">
      <c r="A309" s="200"/>
      <c r="B309" s="29" t="s">
        <v>885</v>
      </c>
      <c r="C309" s="29"/>
      <c r="D309" s="30" t="str">
        <f t="shared" si="17"/>
        <v>ca</v>
      </c>
      <c r="E309" s="31" t="e">
        <f>VLOOKUP(A309,#REF!,11,0)</f>
        <v>#REF!</v>
      </c>
      <c r="F309" s="32" t="e">
        <f>VLOOKUP(A309,#REF!,18,0)</f>
        <v>#REF!</v>
      </c>
    </row>
    <row r="310" spans="1:6" x14ac:dyDescent="0.3">
      <c r="A310" s="110"/>
      <c r="D310" s="39"/>
      <c r="E310" s="40"/>
      <c r="F310" s="41"/>
    </row>
    <row r="311" spans="1:6" x14ac:dyDescent="0.3">
      <c r="A311" s="110"/>
      <c r="D311" s="39"/>
      <c r="E311" s="40"/>
      <c r="F311" s="41"/>
    </row>
    <row r="312" spans="1:6" x14ac:dyDescent="0.3">
      <c r="A312" s="110"/>
      <c r="D312" s="39"/>
      <c r="E312" s="40"/>
      <c r="F312" s="41"/>
    </row>
    <row r="313" spans="1:6" x14ac:dyDescent="0.3">
      <c r="A313" s="110"/>
      <c r="D313" s="39"/>
      <c r="E313" s="40"/>
      <c r="F313" s="41"/>
    </row>
    <row r="314" spans="1:6" x14ac:dyDescent="0.3">
      <c r="F314" s="33"/>
    </row>
    <row r="315" spans="1:6" ht="15" thickBot="1" x14ac:dyDescent="0.35">
      <c r="F315" s="33"/>
    </row>
    <row r="316" spans="1:6" x14ac:dyDescent="0.3">
      <c r="A316" s="104">
        <v>1695</v>
      </c>
      <c r="B316" s="29" t="s">
        <v>12</v>
      </c>
      <c r="C316" s="29"/>
      <c r="D316" s="30" t="str">
        <f t="shared" ref="D316:D354" si="18">CONCATENATE(A316,B316)</f>
        <v>1695IR</v>
      </c>
      <c r="E316" s="31" t="e">
        <f>VLOOKUP(A316,#REF!,13,0)</f>
        <v>#REF!</v>
      </c>
      <c r="F316" s="32" t="e">
        <f>VLOOKUP(A316,#REF!,18,0)</f>
        <v>#REF!</v>
      </c>
    </row>
    <row r="317" spans="1:6" x14ac:dyDescent="0.3">
      <c r="A317" s="105"/>
      <c r="B317" s="29" t="s">
        <v>12</v>
      </c>
      <c r="C317" s="29"/>
      <c r="D317" s="30" t="str">
        <f t="shared" si="18"/>
        <v>IR</v>
      </c>
      <c r="E317" s="31" t="e">
        <f>VLOOKUP(A317,#REF!,13,0)</f>
        <v>#REF!</v>
      </c>
      <c r="F317" s="32" t="e">
        <f>VLOOKUP(A317,#REF!,18,0)</f>
        <v>#REF!</v>
      </c>
    </row>
    <row r="318" spans="1:6" x14ac:dyDescent="0.3">
      <c r="A318" s="105"/>
      <c r="B318" s="29" t="s">
        <v>12</v>
      </c>
      <c r="C318" s="29"/>
      <c r="D318" s="30" t="str">
        <f t="shared" si="18"/>
        <v>IR</v>
      </c>
      <c r="E318" s="31" t="e">
        <f>VLOOKUP(A318,#REF!,13,0)</f>
        <v>#REF!</v>
      </c>
      <c r="F318" s="32" t="e">
        <f>VLOOKUP(A318,#REF!,18,0)</f>
        <v>#REF!</v>
      </c>
    </row>
    <row r="319" spans="1:6" x14ac:dyDescent="0.3">
      <c r="A319" s="105"/>
      <c r="B319" s="29" t="s">
        <v>12</v>
      </c>
      <c r="C319" s="29"/>
      <c r="D319" s="30" t="str">
        <f t="shared" si="18"/>
        <v>IR</v>
      </c>
      <c r="E319" s="31" t="e">
        <f>VLOOKUP(A319,#REF!,13,0)</f>
        <v>#REF!</v>
      </c>
      <c r="F319" s="32" t="e">
        <f>VLOOKUP(A319,#REF!,18,0)</f>
        <v>#REF!</v>
      </c>
    </row>
    <row r="320" spans="1:6" ht="15" thickBot="1" x14ac:dyDescent="0.35">
      <c r="A320" s="106"/>
      <c r="B320" s="29" t="s">
        <v>12</v>
      </c>
      <c r="C320" s="29"/>
      <c r="D320" s="30" t="str">
        <f t="shared" si="18"/>
        <v>IR</v>
      </c>
      <c r="E320" s="31" t="e">
        <f>VLOOKUP(A320,#REF!,13,0)</f>
        <v>#REF!</v>
      </c>
      <c r="F320" s="32" t="e">
        <f>VLOOKUP(A320,#REF!,18,0)</f>
        <v>#REF!</v>
      </c>
    </row>
    <row r="321" spans="1:6" ht="15" thickBot="1" x14ac:dyDescent="0.35">
      <c r="A321" s="107"/>
      <c r="B321" s="29" t="s">
        <v>12</v>
      </c>
      <c r="C321" s="29"/>
      <c r="D321" s="30" t="str">
        <f t="shared" si="18"/>
        <v>IR</v>
      </c>
      <c r="E321" s="31" t="e">
        <f>VLOOKUP(A321,#REF!,13,0)</f>
        <v>#REF!</v>
      </c>
      <c r="F321" s="32" t="e">
        <f>VLOOKUP(A321,#REF!,18,0)</f>
        <v>#REF!</v>
      </c>
    </row>
    <row r="322" spans="1:6" x14ac:dyDescent="0.3">
      <c r="A322" s="104">
        <v>1735</v>
      </c>
      <c r="B322" s="29" t="s">
        <v>12</v>
      </c>
      <c r="C322" s="29"/>
      <c r="D322" s="30" t="str">
        <f t="shared" si="18"/>
        <v>1735IR</v>
      </c>
      <c r="E322" s="31" t="e">
        <f>VLOOKUP(A322,#REF!,13,0)</f>
        <v>#REF!</v>
      </c>
      <c r="F322" s="32" t="e">
        <f>VLOOKUP(A322,#REF!,18,0)</f>
        <v>#REF!</v>
      </c>
    </row>
    <row r="323" spans="1:6" x14ac:dyDescent="0.3">
      <c r="A323" s="105"/>
      <c r="B323" s="29" t="s">
        <v>12</v>
      </c>
      <c r="C323" s="29"/>
      <c r="D323" s="30" t="str">
        <f t="shared" si="18"/>
        <v>IR</v>
      </c>
      <c r="E323" s="31" t="e">
        <f>VLOOKUP(A323,#REF!,13,0)</f>
        <v>#REF!</v>
      </c>
      <c r="F323" s="32" t="e">
        <f>VLOOKUP(A323,#REF!,18,0)</f>
        <v>#REF!</v>
      </c>
    </row>
    <row r="324" spans="1:6" ht="15" thickBot="1" x14ac:dyDescent="0.35">
      <c r="A324" s="106"/>
      <c r="B324" s="29" t="s">
        <v>12</v>
      </c>
      <c r="C324" s="29"/>
      <c r="D324" s="30" t="str">
        <f t="shared" si="18"/>
        <v>IR</v>
      </c>
      <c r="E324" s="31" t="e">
        <f>VLOOKUP(A324,#REF!,13,0)</f>
        <v>#REF!</v>
      </c>
      <c r="F324" s="32" t="e">
        <f>VLOOKUP(A324,#REF!,18,0)</f>
        <v>#REF!</v>
      </c>
    </row>
    <row r="325" spans="1:6" ht="15" thickBot="1" x14ac:dyDescent="0.35">
      <c r="A325" s="107"/>
      <c r="B325" s="29" t="s">
        <v>12</v>
      </c>
      <c r="C325" s="29"/>
      <c r="D325" s="30" t="str">
        <f t="shared" si="18"/>
        <v>IR</v>
      </c>
      <c r="E325" s="31" t="e">
        <f>VLOOKUP(A325,#REF!,13,0)</f>
        <v>#REF!</v>
      </c>
      <c r="F325" s="32" t="e">
        <f>VLOOKUP(A325,#REF!,18,0)</f>
        <v>#REF!</v>
      </c>
    </row>
    <row r="326" spans="1:6" x14ac:dyDescent="0.3">
      <c r="A326" s="104">
        <v>1664</v>
      </c>
      <c r="B326" s="29" t="s">
        <v>12</v>
      </c>
      <c r="C326" s="29"/>
      <c r="D326" s="30" t="str">
        <f t="shared" si="18"/>
        <v>1664IR</v>
      </c>
      <c r="E326" s="31" t="e">
        <f>VLOOKUP(A326,#REF!,13,0)</f>
        <v>#REF!</v>
      </c>
      <c r="F326" s="32" t="e">
        <f>VLOOKUP(A326,#REF!,18,0)</f>
        <v>#REF!</v>
      </c>
    </row>
    <row r="327" spans="1:6" x14ac:dyDescent="0.3">
      <c r="A327" s="105"/>
      <c r="B327" s="29" t="s">
        <v>12</v>
      </c>
      <c r="C327" s="29"/>
      <c r="D327" s="30" t="str">
        <f t="shared" si="18"/>
        <v>IR</v>
      </c>
      <c r="E327" s="31" t="e">
        <f>VLOOKUP(A327,#REF!,13,0)</f>
        <v>#REF!</v>
      </c>
      <c r="F327" s="32" t="e">
        <f>VLOOKUP(A327,#REF!,18,0)</f>
        <v>#REF!</v>
      </c>
    </row>
    <row r="328" spans="1:6" x14ac:dyDescent="0.3">
      <c r="A328" s="105"/>
      <c r="B328" s="29" t="s">
        <v>12</v>
      </c>
      <c r="C328" s="29"/>
      <c r="D328" s="30" t="str">
        <f t="shared" si="18"/>
        <v>IR</v>
      </c>
      <c r="E328" s="31" t="e">
        <f>VLOOKUP(A328,#REF!,13,0)</f>
        <v>#REF!</v>
      </c>
      <c r="F328" s="32" t="e">
        <f>VLOOKUP(A328,#REF!,18,0)</f>
        <v>#REF!</v>
      </c>
    </row>
    <row r="329" spans="1:6" x14ac:dyDescent="0.3">
      <c r="A329" s="105"/>
      <c r="B329" s="29" t="s">
        <v>12</v>
      </c>
      <c r="C329" s="29"/>
      <c r="D329" s="30" t="str">
        <f t="shared" si="18"/>
        <v>IR</v>
      </c>
      <c r="E329" s="31" t="e">
        <f>VLOOKUP(A329,#REF!,13,0)</f>
        <v>#REF!</v>
      </c>
      <c r="F329" s="32" t="e">
        <f>VLOOKUP(A329,#REF!,18,0)</f>
        <v>#REF!</v>
      </c>
    </row>
    <row r="330" spans="1:6" x14ac:dyDescent="0.3">
      <c r="A330" s="105"/>
      <c r="B330" s="29" t="s">
        <v>12</v>
      </c>
      <c r="C330" s="29"/>
      <c r="D330" s="30" t="str">
        <f t="shared" si="18"/>
        <v>IR</v>
      </c>
      <c r="E330" s="31" t="e">
        <f>VLOOKUP(A330,#REF!,13,0)</f>
        <v>#REF!</v>
      </c>
      <c r="F330" s="32" t="e">
        <f>VLOOKUP(A330,#REF!,18,0)</f>
        <v>#REF!</v>
      </c>
    </row>
    <row r="331" spans="1:6" ht="15" thickBot="1" x14ac:dyDescent="0.35">
      <c r="A331" s="106"/>
      <c r="B331" s="29" t="s">
        <v>12</v>
      </c>
      <c r="C331" s="29"/>
      <c r="D331" s="30" t="str">
        <f t="shared" si="18"/>
        <v>IR</v>
      </c>
      <c r="E331" s="31" t="e">
        <f>VLOOKUP(A331,#REF!,13,0)</f>
        <v>#REF!</v>
      </c>
      <c r="F331" s="32" t="e">
        <f>VLOOKUP(A331,#REF!,18,0)</f>
        <v>#REF!</v>
      </c>
    </row>
    <row r="332" spans="1:6" ht="15" thickBot="1" x14ac:dyDescent="0.35">
      <c r="A332" s="107"/>
      <c r="B332" s="29" t="s">
        <v>12</v>
      </c>
      <c r="C332" s="29"/>
      <c r="D332" s="30" t="str">
        <f t="shared" si="18"/>
        <v>IR</v>
      </c>
      <c r="E332" s="31" t="e">
        <f>VLOOKUP(A332,#REF!,13,0)</f>
        <v>#REF!</v>
      </c>
      <c r="F332" s="32" t="e">
        <f>VLOOKUP(A332,#REF!,18,0)</f>
        <v>#REF!</v>
      </c>
    </row>
    <row r="333" spans="1:6" x14ac:dyDescent="0.3">
      <c r="A333" s="108">
        <v>1703</v>
      </c>
      <c r="B333" s="29" t="s">
        <v>12</v>
      </c>
      <c r="C333" s="29"/>
      <c r="D333" s="30" t="str">
        <f t="shared" si="18"/>
        <v>1703IR</v>
      </c>
      <c r="E333" s="31" t="e">
        <f>VLOOKUP(A333,#REF!,13,0)</f>
        <v>#REF!</v>
      </c>
      <c r="F333" s="32" t="e">
        <f>VLOOKUP(A333,#REF!,18,0)</f>
        <v>#REF!</v>
      </c>
    </row>
    <row r="334" spans="1:6" ht="15" thickBot="1" x14ac:dyDescent="0.35">
      <c r="A334" s="109"/>
      <c r="B334" s="29" t="s">
        <v>12</v>
      </c>
      <c r="C334" s="29"/>
      <c r="D334" s="30" t="str">
        <f t="shared" si="18"/>
        <v>IR</v>
      </c>
      <c r="E334" s="31" t="e">
        <f>VLOOKUP(A334,#REF!,13,0)</f>
        <v>#REF!</v>
      </c>
      <c r="F334" s="32" t="e">
        <f>VLOOKUP(A334,#REF!,18,0)</f>
        <v>#REF!</v>
      </c>
    </row>
    <row r="335" spans="1:6" ht="15" thickBot="1" x14ac:dyDescent="0.35">
      <c r="A335" s="110"/>
      <c r="B335" s="29" t="s">
        <v>12</v>
      </c>
      <c r="C335" s="29"/>
      <c r="D335" s="30" t="str">
        <f t="shared" si="18"/>
        <v>IR</v>
      </c>
      <c r="E335" s="31" t="e">
        <f>VLOOKUP(A335,#REF!,13,0)</f>
        <v>#REF!</v>
      </c>
      <c r="F335" s="32" t="e">
        <f>VLOOKUP(A335,#REF!,18,0)</f>
        <v>#REF!</v>
      </c>
    </row>
    <row r="336" spans="1:6" x14ac:dyDescent="0.3">
      <c r="A336" s="108">
        <v>1706</v>
      </c>
      <c r="B336" s="29" t="s">
        <v>12</v>
      </c>
      <c r="C336" s="29"/>
      <c r="D336" s="30" t="str">
        <f t="shared" si="18"/>
        <v>1706IR</v>
      </c>
      <c r="E336" s="31" t="e">
        <f>VLOOKUP(A336,#REF!,13,0)</f>
        <v>#REF!</v>
      </c>
      <c r="F336" s="32" t="e">
        <f>VLOOKUP(A336,#REF!,18,0)</f>
        <v>#REF!</v>
      </c>
    </row>
    <row r="337" spans="1:6" ht="15" thickBot="1" x14ac:dyDescent="0.35">
      <c r="A337" s="109"/>
      <c r="B337" s="29" t="s">
        <v>12</v>
      </c>
      <c r="C337" s="29"/>
      <c r="D337" s="30" t="str">
        <f t="shared" si="18"/>
        <v>IR</v>
      </c>
      <c r="E337" s="31" t="e">
        <f>VLOOKUP(A337,#REF!,13,0)</f>
        <v>#REF!</v>
      </c>
      <c r="F337" s="32" t="e">
        <f>VLOOKUP(A337,#REF!,18,0)</f>
        <v>#REF!</v>
      </c>
    </row>
    <row r="338" spans="1:6" ht="15" thickBot="1" x14ac:dyDescent="0.35">
      <c r="A338" s="107"/>
      <c r="B338" s="29" t="s">
        <v>12</v>
      </c>
      <c r="C338" s="29"/>
      <c r="D338" s="30" t="str">
        <f t="shared" si="18"/>
        <v>IR</v>
      </c>
      <c r="E338" s="31" t="e">
        <f>VLOOKUP(A338,#REF!,13,0)</f>
        <v>#REF!</v>
      </c>
      <c r="F338" s="32" t="e">
        <f>VLOOKUP(A338,#REF!,18,0)</f>
        <v>#REF!</v>
      </c>
    </row>
    <row r="339" spans="1:6" x14ac:dyDescent="0.3">
      <c r="A339" s="104">
        <v>1717</v>
      </c>
      <c r="B339" s="29" t="s">
        <v>12</v>
      </c>
      <c r="C339" s="29"/>
      <c r="D339" s="30" t="str">
        <f t="shared" si="18"/>
        <v>1717IR</v>
      </c>
      <c r="E339" s="31" t="e">
        <f>VLOOKUP(A339,#REF!,13,0)</f>
        <v>#REF!</v>
      </c>
      <c r="F339" s="32" t="e">
        <f>VLOOKUP(A339,#REF!,18,0)</f>
        <v>#REF!</v>
      </c>
    </row>
    <row r="340" spans="1:6" x14ac:dyDescent="0.3">
      <c r="A340" s="105"/>
      <c r="B340" s="29" t="s">
        <v>12</v>
      </c>
      <c r="C340" s="29"/>
      <c r="D340" s="30" t="str">
        <f t="shared" si="18"/>
        <v>IR</v>
      </c>
      <c r="E340" s="31" t="e">
        <f>VLOOKUP(A340,#REF!,13,0)</f>
        <v>#REF!</v>
      </c>
      <c r="F340" s="32" t="e">
        <f>VLOOKUP(A340,#REF!,18,0)</f>
        <v>#REF!</v>
      </c>
    </row>
    <row r="341" spans="1:6" ht="15" thickBot="1" x14ac:dyDescent="0.35">
      <c r="A341" s="106"/>
      <c r="B341" s="29" t="s">
        <v>12</v>
      </c>
      <c r="C341" s="29"/>
      <c r="D341" s="30" t="str">
        <f t="shared" si="18"/>
        <v>IR</v>
      </c>
      <c r="E341" s="31" t="e">
        <f>VLOOKUP(A341,#REF!,13,0)</f>
        <v>#REF!</v>
      </c>
      <c r="F341" s="32" t="e">
        <f>VLOOKUP(A341,#REF!,18,0)</f>
        <v>#REF!</v>
      </c>
    </row>
    <row r="342" spans="1:6" ht="15" thickBot="1" x14ac:dyDescent="0.35">
      <c r="A342" s="110"/>
      <c r="B342" s="29" t="s">
        <v>12</v>
      </c>
      <c r="C342" s="29"/>
      <c r="D342" s="30" t="str">
        <f t="shared" si="18"/>
        <v>IR</v>
      </c>
      <c r="E342" s="31" t="e">
        <f>VLOOKUP(A342,#REF!,13,0)</f>
        <v>#REF!</v>
      </c>
      <c r="F342" s="32" t="e">
        <f>VLOOKUP(A342,#REF!,18,0)</f>
        <v>#REF!</v>
      </c>
    </row>
    <row r="343" spans="1:6" x14ac:dyDescent="0.3">
      <c r="A343" s="104">
        <v>1736</v>
      </c>
      <c r="B343" s="29" t="s">
        <v>12</v>
      </c>
      <c r="C343" s="29"/>
      <c r="D343" s="30" t="str">
        <f t="shared" si="18"/>
        <v>1736IR</v>
      </c>
      <c r="E343" s="31" t="e">
        <f>VLOOKUP(A343,#REF!,13,0)</f>
        <v>#REF!</v>
      </c>
      <c r="F343" s="32" t="e">
        <f>VLOOKUP(A343,#REF!,18,0)</f>
        <v>#REF!</v>
      </c>
    </row>
    <row r="344" spans="1:6" x14ac:dyDescent="0.3">
      <c r="A344" s="105"/>
      <c r="B344" s="29" t="s">
        <v>12</v>
      </c>
      <c r="C344" s="29"/>
      <c r="D344" s="30" t="str">
        <f t="shared" si="18"/>
        <v>IR</v>
      </c>
      <c r="E344" s="31" t="e">
        <f>VLOOKUP(A344,#REF!,13,0)</f>
        <v>#REF!</v>
      </c>
      <c r="F344" s="32" t="e">
        <f>VLOOKUP(A344,#REF!,18,0)</f>
        <v>#REF!</v>
      </c>
    </row>
    <row r="345" spans="1:6" ht="15" thickBot="1" x14ac:dyDescent="0.35">
      <c r="A345" s="106"/>
      <c r="B345" s="29" t="s">
        <v>12</v>
      </c>
      <c r="C345" s="29"/>
      <c r="D345" s="30" t="str">
        <f t="shared" si="18"/>
        <v>IR</v>
      </c>
      <c r="E345" s="31" t="e">
        <f>VLOOKUP(A345,#REF!,13,0)</f>
        <v>#REF!</v>
      </c>
      <c r="F345" s="32" t="e">
        <f>VLOOKUP(A345,#REF!,18,0)</f>
        <v>#REF!</v>
      </c>
    </row>
    <row r="346" spans="1:6" ht="15" thickBot="1" x14ac:dyDescent="0.35">
      <c r="A346" s="107"/>
      <c r="B346" s="29" t="s">
        <v>12</v>
      </c>
      <c r="C346" s="29"/>
      <c r="D346" s="30" t="str">
        <f t="shared" si="18"/>
        <v>IR</v>
      </c>
      <c r="E346" s="31" t="e">
        <f>VLOOKUP(A346,#REF!,13,0)</f>
        <v>#REF!</v>
      </c>
      <c r="F346" s="32" t="e">
        <f>VLOOKUP(A346,#REF!,18,0)</f>
        <v>#REF!</v>
      </c>
    </row>
    <row r="347" spans="1:6" x14ac:dyDescent="0.3">
      <c r="A347" s="104">
        <v>1773</v>
      </c>
      <c r="B347" s="29" t="s">
        <v>12</v>
      </c>
      <c r="C347" s="29"/>
      <c r="D347" s="30" t="str">
        <f t="shared" si="18"/>
        <v>1773IR</v>
      </c>
      <c r="E347" s="31" t="e">
        <f>VLOOKUP(A347,#REF!,13,0)</f>
        <v>#REF!</v>
      </c>
      <c r="F347" s="32" t="e">
        <f>VLOOKUP(A347,#REF!,18,0)</f>
        <v>#REF!</v>
      </c>
    </row>
    <row r="348" spans="1:6" ht="15" thickBot="1" x14ac:dyDescent="0.35">
      <c r="A348" s="106"/>
      <c r="B348" s="29" t="s">
        <v>12</v>
      </c>
      <c r="C348" s="29"/>
      <c r="D348" s="30" t="str">
        <f t="shared" si="18"/>
        <v>IR</v>
      </c>
      <c r="E348" s="31" t="e">
        <f>VLOOKUP(A348,#REF!,13,0)</f>
        <v>#REF!</v>
      </c>
      <c r="F348" s="32" t="e">
        <f>VLOOKUP(A348,#REF!,18,0)</f>
        <v>#REF!</v>
      </c>
    </row>
    <row r="349" spans="1:6" ht="15" thickBot="1" x14ac:dyDescent="0.35">
      <c r="A349" s="5"/>
      <c r="B349" s="29" t="s">
        <v>12</v>
      </c>
      <c r="C349" s="29"/>
      <c r="D349" s="30" t="str">
        <f t="shared" si="18"/>
        <v>IR</v>
      </c>
      <c r="E349" s="31" t="e">
        <f>VLOOKUP(A349,#REF!,13,0)</f>
        <v>#REF!</v>
      </c>
      <c r="F349" s="32" t="e">
        <f>VLOOKUP(A349,#REF!,18,0)</f>
        <v>#REF!</v>
      </c>
    </row>
    <row r="350" spans="1:6" x14ac:dyDescent="0.3">
      <c r="A350" s="111">
        <v>1782</v>
      </c>
      <c r="B350" s="29" t="s">
        <v>12</v>
      </c>
      <c r="C350" s="29"/>
      <c r="D350" s="30" t="str">
        <f t="shared" si="18"/>
        <v>1782IR</v>
      </c>
      <c r="E350" s="31" t="e">
        <f>VLOOKUP(A350,#REF!,13,0)</f>
        <v>#REF!</v>
      </c>
      <c r="F350" s="32" t="e">
        <f>VLOOKUP(A350,#REF!,18,0)</f>
        <v>#REF!</v>
      </c>
    </row>
    <row r="351" spans="1:6" ht="15" thickBot="1" x14ac:dyDescent="0.35">
      <c r="A351" s="112"/>
      <c r="B351" s="29" t="s">
        <v>12</v>
      </c>
      <c r="C351" s="29"/>
      <c r="D351" s="30" t="str">
        <f t="shared" si="18"/>
        <v>IR</v>
      </c>
      <c r="E351" s="31" t="e">
        <f>VLOOKUP(A351,#REF!,13,0)</f>
        <v>#REF!</v>
      </c>
      <c r="F351" s="32" t="e">
        <f>VLOOKUP(A351,#REF!,18,0)</f>
        <v>#REF!</v>
      </c>
    </row>
    <row r="352" spans="1:6" ht="15" thickBot="1" x14ac:dyDescent="0.35">
      <c r="A352" s="107"/>
      <c r="B352" s="29" t="s">
        <v>12</v>
      </c>
      <c r="C352" s="29"/>
      <c r="D352" s="30" t="str">
        <f t="shared" si="18"/>
        <v>IR</v>
      </c>
      <c r="E352" s="31" t="e">
        <f>VLOOKUP(A352,#REF!,13,0)</f>
        <v>#REF!</v>
      </c>
      <c r="F352" s="32" t="e">
        <f>VLOOKUP(A352,#REF!,18,0)</f>
        <v>#REF!</v>
      </c>
    </row>
    <row r="353" spans="1:6" x14ac:dyDescent="0.3">
      <c r="A353" s="104">
        <v>1786</v>
      </c>
      <c r="B353" s="29" t="s">
        <v>12</v>
      </c>
      <c r="C353" s="29"/>
      <c r="D353" s="30" t="str">
        <f t="shared" si="18"/>
        <v>1786IR</v>
      </c>
      <c r="E353" s="31" t="e">
        <f>VLOOKUP(A353,#REF!,13,0)</f>
        <v>#REF!</v>
      </c>
      <c r="F353" s="32" t="e">
        <f>VLOOKUP(A353,#REF!,18,0)</f>
        <v>#REF!</v>
      </c>
    </row>
    <row r="354" spans="1:6" ht="15" thickBot="1" x14ac:dyDescent="0.35">
      <c r="A354" s="106"/>
      <c r="B354" s="29" t="s">
        <v>12</v>
      </c>
      <c r="C354" s="29"/>
      <c r="D354" s="30" t="str">
        <f t="shared" si="18"/>
        <v>IR</v>
      </c>
      <c r="E354" s="31" t="e">
        <f>VLOOKUP(A354,#REF!,13,0)</f>
        <v>#REF!</v>
      </c>
      <c r="F354" s="32" t="e">
        <f>VLOOKUP(A354,#REF!,18,0)</f>
        <v>#REF!</v>
      </c>
    </row>
    <row r="355" spans="1:6" x14ac:dyDescent="0.3">
      <c r="A355" s="199">
        <v>1795</v>
      </c>
      <c r="B355" s="29" t="s">
        <v>12</v>
      </c>
      <c r="C355" s="29"/>
      <c r="D355" s="30" t="str">
        <f t="shared" ref="D355:D356" si="19">CONCATENATE(A355,B355)</f>
        <v>1795IR</v>
      </c>
      <c r="E355" s="31" t="e">
        <f>VLOOKUP(A355,#REF!,13,0)</f>
        <v>#REF!</v>
      </c>
      <c r="F355" s="32" t="e">
        <f>VLOOKUP(A355,#REF!,18,0)</f>
        <v>#REF!</v>
      </c>
    </row>
    <row r="356" spans="1:6" ht="15" thickBot="1" x14ac:dyDescent="0.35">
      <c r="A356" s="200"/>
      <c r="B356" s="29" t="s">
        <v>12</v>
      </c>
      <c r="C356" s="29"/>
      <c r="D356" s="30" t="str">
        <f t="shared" si="19"/>
        <v>IR</v>
      </c>
      <c r="E356" s="31" t="e">
        <f>VLOOKUP(A356,#REF!,13,0)</f>
        <v>#REF!</v>
      </c>
      <c r="F356" s="32" t="e">
        <f>VLOOKUP(A356,#REF!,18,0)</f>
        <v>#REF!</v>
      </c>
    </row>
    <row r="357" spans="1:6" x14ac:dyDescent="0.3">
      <c r="F357" s="33"/>
    </row>
    <row r="358" spans="1:6" x14ac:dyDescent="0.3">
      <c r="F358" s="33"/>
    </row>
    <row r="359" spans="1:6" x14ac:dyDescent="0.3">
      <c r="F359" s="33"/>
    </row>
    <row r="360" spans="1:6" x14ac:dyDescent="0.3">
      <c r="F360" s="33"/>
    </row>
    <row r="361" spans="1:6" ht="15" thickBot="1" x14ac:dyDescent="0.35">
      <c r="F361" s="33"/>
    </row>
    <row r="362" spans="1:6" x14ac:dyDescent="0.3">
      <c r="A362" s="104">
        <v>1695</v>
      </c>
      <c r="B362" s="29" t="s">
        <v>13</v>
      </c>
      <c r="C362" s="29"/>
      <c r="D362" s="30" t="str">
        <f t="shared" ref="D362:D400" si="20">CONCATENATE(A362,B362)</f>
        <v>1695CR</v>
      </c>
      <c r="E362" s="31" t="e">
        <f>VLOOKUP(A362,#REF!,15,0)</f>
        <v>#REF!</v>
      </c>
      <c r="F362" s="32" t="e">
        <f>VLOOKUP(A362,#REF!,18,0)</f>
        <v>#REF!</v>
      </c>
    </row>
    <row r="363" spans="1:6" x14ac:dyDescent="0.3">
      <c r="A363" s="105"/>
      <c r="B363" s="29" t="s">
        <v>13</v>
      </c>
      <c r="C363" s="29"/>
      <c r="D363" s="30" t="str">
        <f t="shared" si="20"/>
        <v>CR</v>
      </c>
      <c r="E363" s="31" t="e">
        <f>VLOOKUP(A363,#REF!,15,0)</f>
        <v>#REF!</v>
      </c>
      <c r="F363" s="32" t="e">
        <f>VLOOKUP(A363,#REF!,18,0)</f>
        <v>#REF!</v>
      </c>
    </row>
    <row r="364" spans="1:6" x14ac:dyDescent="0.3">
      <c r="A364" s="105"/>
      <c r="B364" s="29" t="s">
        <v>13</v>
      </c>
      <c r="C364" s="29"/>
      <c r="D364" s="30" t="str">
        <f t="shared" si="20"/>
        <v>CR</v>
      </c>
      <c r="E364" s="31" t="e">
        <f>VLOOKUP(A364,#REF!,15,0)</f>
        <v>#REF!</v>
      </c>
      <c r="F364" s="32" t="e">
        <f>VLOOKUP(A364,#REF!,18,0)</f>
        <v>#REF!</v>
      </c>
    </row>
    <row r="365" spans="1:6" x14ac:dyDescent="0.3">
      <c r="A365" s="105"/>
      <c r="B365" s="29" t="s">
        <v>13</v>
      </c>
      <c r="C365" s="29"/>
      <c r="D365" s="30" t="str">
        <f t="shared" si="20"/>
        <v>CR</v>
      </c>
      <c r="E365" s="31" t="e">
        <f>VLOOKUP(A365,#REF!,15,0)</f>
        <v>#REF!</v>
      </c>
      <c r="F365" s="32" t="e">
        <f>VLOOKUP(A365,#REF!,18,0)</f>
        <v>#REF!</v>
      </c>
    </row>
    <row r="366" spans="1:6" ht="15" thickBot="1" x14ac:dyDescent="0.35">
      <c r="A366" s="106"/>
      <c r="B366" s="29" t="s">
        <v>13</v>
      </c>
      <c r="C366" s="29"/>
      <c r="D366" s="30" t="str">
        <f t="shared" si="20"/>
        <v>CR</v>
      </c>
      <c r="E366" s="31" t="e">
        <f>VLOOKUP(A366,#REF!,15,0)</f>
        <v>#REF!</v>
      </c>
      <c r="F366" s="32" t="e">
        <f>VLOOKUP(A366,#REF!,18,0)</f>
        <v>#REF!</v>
      </c>
    </row>
    <row r="367" spans="1:6" ht="15" thickBot="1" x14ac:dyDescent="0.35">
      <c r="A367" s="107"/>
      <c r="B367" s="29" t="s">
        <v>13</v>
      </c>
      <c r="C367" s="29"/>
      <c r="D367" s="30" t="str">
        <f t="shared" si="20"/>
        <v>CR</v>
      </c>
      <c r="E367" s="31" t="e">
        <f>VLOOKUP(A367,#REF!,15,0)</f>
        <v>#REF!</v>
      </c>
      <c r="F367" s="32" t="e">
        <f>VLOOKUP(A367,#REF!,18,0)</f>
        <v>#REF!</v>
      </c>
    </row>
    <row r="368" spans="1:6" x14ac:dyDescent="0.3">
      <c r="A368" s="104">
        <v>1735</v>
      </c>
      <c r="B368" s="29" t="s">
        <v>13</v>
      </c>
      <c r="C368" s="29"/>
      <c r="D368" s="30" t="str">
        <f t="shared" si="20"/>
        <v>1735CR</v>
      </c>
      <c r="E368" s="31" t="e">
        <f>VLOOKUP(A368,#REF!,15,0)</f>
        <v>#REF!</v>
      </c>
      <c r="F368" s="32" t="e">
        <f>VLOOKUP(A368,#REF!,18,0)</f>
        <v>#REF!</v>
      </c>
    </row>
    <row r="369" spans="1:6" x14ac:dyDescent="0.3">
      <c r="A369" s="105"/>
      <c r="B369" s="29" t="s">
        <v>13</v>
      </c>
      <c r="C369" s="29"/>
      <c r="D369" s="30" t="str">
        <f t="shared" si="20"/>
        <v>CR</v>
      </c>
      <c r="E369" s="31" t="e">
        <f>VLOOKUP(A369,#REF!,15,0)</f>
        <v>#REF!</v>
      </c>
      <c r="F369" s="32" t="e">
        <f>VLOOKUP(A369,#REF!,18,0)</f>
        <v>#REF!</v>
      </c>
    </row>
    <row r="370" spans="1:6" ht="15" thickBot="1" x14ac:dyDescent="0.35">
      <c r="A370" s="106"/>
      <c r="B370" s="29" t="s">
        <v>13</v>
      </c>
      <c r="C370" s="29"/>
      <c r="D370" s="30" t="str">
        <f t="shared" si="20"/>
        <v>CR</v>
      </c>
      <c r="E370" s="31" t="e">
        <f>VLOOKUP(A370,#REF!,15,0)</f>
        <v>#REF!</v>
      </c>
      <c r="F370" s="32" t="e">
        <f>VLOOKUP(A370,#REF!,18,0)</f>
        <v>#REF!</v>
      </c>
    </row>
    <row r="371" spans="1:6" ht="15" thickBot="1" x14ac:dyDescent="0.35">
      <c r="A371" s="107"/>
      <c r="B371" s="29" t="s">
        <v>13</v>
      </c>
      <c r="C371" s="29"/>
      <c r="D371" s="30" t="str">
        <f t="shared" si="20"/>
        <v>CR</v>
      </c>
      <c r="E371" s="31" t="e">
        <f>VLOOKUP(A371,#REF!,15,0)</f>
        <v>#REF!</v>
      </c>
      <c r="F371" s="32" t="e">
        <f>VLOOKUP(A371,#REF!,18,0)</f>
        <v>#REF!</v>
      </c>
    </row>
    <row r="372" spans="1:6" x14ac:dyDescent="0.3">
      <c r="A372" s="104">
        <v>1664</v>
      </c>
      <c r="B372" s="29" t="s">
        <v>13</v>
      </c>
      <c r="C372" s="29"/>
      <c r="D372" s="30" t="str">
        <f t="shared" si="20"/>
        <v>1664CR</v>
      </c>
      <c r="E372" s="31" t="e">
        <f>VLOOKUP(A372,#REF!,15,0)</f>
        <v>#REF!</v>
      </c>
      <c r="F372" s="32" t="e">
        <f>VLOOKUP(A372,#REF!,18,0)</f>
        <v>#REF!</v>
      </c>
    </row>
    <row r="373" spans="1:6" x14ac:dyDescent="0.3">
      <c r="A373" s="105"/>
      <c r="B373" s="29" t="s">
        <v>13</v>
      </c>
      <c r="C373" s="29"/>
      <c r="D373" s="30" t="str">
        <f t="shared" si="20"/>
        <v>CR</v>
      </c>
      <c r="E373" s="31" t="e">
        <f>VLOOKUP(A373,#REF!,15,0)</f>
        <v>#REF!</v>
      </c>
      <c r="F373" s="32" t="e">
        <f>VLOOKUP(A373,#REF!,18,0)</f>
        <v>#REF!</v>
      </c>
    </row>
    <row r="374" spans="1:6" x14ac:dyDescent="0.3">
      <c r="A374" s="105"/>
      <c r="B374" s="29" t="s">
        <v>13</v>
      </c>
      <c r="C374" s="29"/>
      <c r="D374" s="30" t="str">
        <f t="shared" si="20"/>
        <v>CR</v>
      </c>
      <c r="E374" s="31" t="e">
        <f>VLOOKUP(A374,#REF!,15,0)</f>
        <v>#REF!</v>
      </c>
      <c r="F374" s="32" t="e">
        <f>VLOOKUP(A374,#REF!,18,0)</f>
        <v>#REF!</v>
      </c>
    </row>
    <row r="375" spans="1:6" x14ac:dyDescent="0.3">
      <c r="A375" s="105"/>
      <c r="B375" s="29" t="s">
        <v>13</v>
      </c>
      <c r="C375" s="29"/>
      <c r="D375" s="30" t="str">
        <f t="shared" si="20"/>
        <v>CR</v>
      </c>
      <c r="E375" s="31" t="e">
        <f>VLOOKUP(A375,#REF!,15,0)</f>
        <v>#REF!</v>
      </c>
      <c r="F375" s="32" t="e">
        <f>VLOOKUP(A375,#REF!,18,0)</f>
        <v>#REF!</v>
      </c>
    </row>
    <row r="376" spans="1:6" x14ac:dyDescent="0.3">
      <c r="A376" s="105"/>
      <c r="B376" s="29" t="s">
        <v>13</v>
      </c>
      <c r="C376" s="29"/>
      <c r="D376" s="30" t="str">
        <f t="shared" si="20"/>
        <v>CR</v>
      </c>
      <c r="E376" s="31" t="e">
        <f>VLOOKUP(A376,#REF!,15,0)</f>
        <v>#REF!</v>
      </c>
      <c r="F376" s="32" t="e">
        <f>VLOOKUP(A376,#REF!,18,0)</f>
        <v>#REF!</v>
      </c>
    </row>
    <row r="377" spans="1:6" ht="15" thickBot="1" x14ac:dyDescent="0.35">
      <c r="A377" s="106"/>
      <c r="B377" s="29" t="s">
        <v>13</v>
      </c>
      <c r="C377" s="29"/>
      <c r="D377" s="30" t="str">
        <f t="shared" si="20"/>
        <v>CR</v>
      </c>
      <c r="E377" s="31" t="e">
        <f>VLOOKUP(A377,#REF!,15,0)</f>
        <v>#REF!</v>
      </c>
      <c r="F377" s="32" t="e">
        <f>VLOOKUP(A377,#REF!,18,0)</f>
        <v>#REF!</v>
      </c>
    </row>
    <row r="378" spans="1:6" ht="15" thickBot="1" x14ac:dyDescent="0.35">
      <c r="A378" s="107"/>
      <c r="B378" s="29" t="s">
        <v>13</v>
      </c>
      <c r="C378" s="29"/>
      <c r="D378" s="30" t="str">
        <f t="shared" si="20"/>
        <v>CR</v>
      </c>
      <c r="E378" s="31" t="e">
        <f>VLOOKUP(A378,#REF!,15,0)</f>
        <v>#REF!</v>
      </c>
      <c r="F378" s="32" t="e">
        <f>VLOOKUP(A378,#REF!,18,0)</f>
        <v>#REF!</v>
      </c>
    </row>
    <row r="379" spans="1:6" x14ac:dyDescent="0.3">
      <c r="A379" s="108">
        <v>1703</v>
      </c>
      <c r="B379" s="29" t="s">
        <v>13</v>
      </c>
      <c r="C379" s="29"/>
      <c r="D379" s="30" t="str">
        <f t="shared" si="20"/>
        <v>1703CR</v>
      </c>
      <c r="E379" s="31" t="e">
        <f>VLOOKUP(A379,#REF!,15,0)</f>
        <v>#REF!</v>
      </c>
      <c r="F379" s="32" t="e">
        <f>VLOOKUP(A379,#REF!,18,0)</f>
        <v>#REF!</v>
      </c>
    </row>
    <row r="380" spans="1:6" ht="15" thickBot="1" x14ac:dyDescent="0.35">
      <c r="A380" s="109"/>
      <c r="B380" s="29" t="s">
        <v>13</v>
      </c>
      <c r="C380" s="29"/>
      <c r="D380" s="30" t="str">
        <f t="shared" si="20"/>
        <v>CR</v>
      </c>
      <c r="E380" s="31" t="e">
        <f>VLOOKUP(A380,#REF!,15,0)</f>
        <v>#REF!</v>
      </c>
      <c r="F380" s="32" t="e">
        <f>VLOOKUP(A380,#REF!,18,0)</f>
        <v>#REF!</v>
      </c>
    </row>
    <row r="381" spans="1:6" ht="15" thickBot="1" x14ac:dyDescent="0.35">
      <c r="A381" s="110"/>
      <c r="B381" s="29" t="s">
        <v>13</v>
      </c>
      <c r="C381" s="29"/>
      <c r="D381" s="30" t="str">
        <f t="shared" si="20"/>
        <v>CR</v>
      </c>
      <c r="E381" s="31" t="e">
        <f>VLOOKUP(A381,#REF!,15,0)</f>
        <v>#REF!</v>
      </c>
      <c r="F381" s="32" t="e">
        <f>VLOOKUP(A381,#REF!,18,0)</f>
        <v>#REF!</v>
      </c>
    </row>
    <row r="382" spans="1:6" x14ac:dyDescent="0.3">
      <c r="A382" s="108">
        <v>1706</v>
      </c>
      <c r="B382" s="29" t="s">
        <v>13</v>
      </c>
      <c r="C382" s="29"/>
      <c r="D382" s="30" t="str">
        <f t="shared" si="20"/>
        <v>1706CR</v>
      </c>
      <c r="E382" s="31" t="e">
        <f>VLOOKUP(A382,#REF!,15,0)</f>
        <v>#REF!</v>
      </c>
      <c r="F382" s="32" t="e">
        <f>VLOOKUP(A382,#REF!,18,0)</f>
        <v>#REF!</v>
      </c>
    </row>
    <row r="383" spans="1:6" ht="15" thickBot="1" x14ac:dyDescent="0.35">
      <c r="A383" s="109"/>
      <c r="B383" s="29" t="s">
        <v>13</v>
      </c>
      <c r="C383" s="29"/>
      <c r="D383" s="30" t="str">
        <f t="shared" si="20"/>
        <v>CR</v>
      </c>
      <c r="E383" s="31" t="e">
        <f>VLOOKUP(A383,#REF!,15,0)</f>
        <v>#REF!</v>
      </c>
      <c r="F383" s="32" t="e">
        <f>VLOOKUP(A383,#REF!,18,0)</f>
        <v>#REF!</v>
      </c>
    </row>
    <row r="384" spans="1:6" ht="15" thickBot="1" x14ac:dyDescent="0.35">
      <c r="A384" s="107"/>
      <c r="B384" s="29" t="s">
        <v>13</v>
      </c>
      <c r="C384" s="29"/>
      <c r="D384" s="30" t="str">
        <f t="shared" si="20"/>
        <v>CR</v>
      </c>
      <c r="E384" s="31" t="e">
        <f>VLOOKUP(A384,#REF!,15,0)</f>
        <v>#REF!</v>
      </c>
      <c r="F384" s="32" t="e">
        <f>VLOOKUP(A384,#REF!,18,0)</f>
        <v>#REF!</v>
      </c>
    </row>
    <row r="385" spans="1:6" x14ac:dyDescent="0.3">
      <c r="A385" s="104">
        <v>1717</v>
      </c>
      <c r="B385" s="29" t="s">
        <v>13</v>
      </c>
      <c r="C385" s="29"/>
      <c r="D385" s="30" t="str">
        <f t="shared" si="20"/>
        <v>1717CR</v>
      </c>
      <c r="E385" s="31" t="e">
        <f>VLOOKUP(A385,#REF!,15,0)</f>
        <v>#REF!</v>
      </c>
      <c r="F385" s="32" t="e">
        <f>VLOOKUP(A385,#REF!,18,0)</f>
        <v>#REF!</v>
      </c>
    </row>
    <row r="386" spans="1:6" x14ac:dyDescent="0.3">
      <c r="A386" s="105"/>
      <c r="B386" s="29" t="s">
        <v>13</v>
      </c>
      <c r="C386" s="29"/>
      <c r="D386" s="30" t="str">
        <f t="shared" si="20"/>
        <v>CR</v>
      </c>
      <c r="E386" s="31" t="e">
        <f>VLOOKUP(A386,#REF!,15,0)</f>
        <v>#REF!</v>
      </c>
      <c r="F386" s="32" t="e">
        <f>VLOOKUP(A386,#REF!,18,0)</f>
        <v>#REF!</v>
      </c>
    </row>
    <row r="387" spans="1:6" ht="15" thickBot="1" x14ac:dyDescent="0.35">
      <c r="A387" s="106"/>
      <c r="B387" s="29" t="s">
        <v>13</v>
      </c>
      <c r="C387" s="29"/>
      <c r="D387" s="30" t="str">
        <f t="shared" si="20"/>
        <v>CR</v>
      </c>
      <c r="E387" s="31" t="e">
        <f>VLOOKUP(A387,#REF!,15,0)</f>
        <v>#REF!</v>
      </c>
      <c r="F387" s="32" t="e">
        <f>VLOOKUP(A387,#REF!,18,0)</f>
        <v>#REF!</v>
      </c>
    </row>
    <row r="388" spans="1:6" ht="15" thickBot="1" x14ac:dyDescent="0.35">
      <c r="A388" s="110"/>
      <c r="B388" s="29" t="s">
        <v>13</v>
      </c>
      <c r="C388" s="29"/>
      <c r="D388" s="30" t="str">
        <f t="shared" si="20"/>
        <v>CR</v>
      </c>
      <c r="E388" s="31" t="e">
        <f>VLOOKUP(A388,#REF!,15,0)</f>
        <v>#REF!</v>
      </c>
      <c r="F388" s="32" t="e">
        <f>VLOOKUP(A388,#REF!,18,0)</f>
        <v>#REF!</v>
      </c>
    </row>
    <row r="389" spans="1:6" x14ac:dyDescent="0.3">
      <c r="A389" s="104">
        <v>1736</v>
      </c>
      <c r="B389" s="29" t="s">
        <v>13</v>
      </c>
      <c r="C389" s="29"/>
      <c r="D389" s="30" t="str">
        <f t="shared" si="20"/>
        <v>1736CR</v>
      </c>
      <c r="E389" s="31" t="e">
        <f>VLOOKUP(A389,#REF!,15,0)</f>
        <v>#REF!</v>
      </c>
      <c r="F389" s="32" t="e">
        <f>VLOOKUP(A389,#REF!,18,0)</f>
        <v>#REF!</v>
      </c>
    </row>
    <row r="390" spans="1:6" x14ac:dyDescent="0.3">
      <c r="A390" s="105"/>
      <c r="B390" s="29" t="s">
        <v>13</v>
      </c>
      <c r="C390" s="29"/>
      <c r="D390" s="30" t="str">
        <f t="shared" si="20"/>
        <v>CR</v>
      </c>
      <c r="E390" s="31" t="e">
        <f>VLOOKUP(A390,#REF!,15,0)</f>
        <v>#REF!</v>
      </c>
      <c r="F390" s="32" t="e">
        <f>VLOOKUP(A390,#REF!,18,0)</f>
        <v>#REF!</v>
      </c>
    </row>
    <row r="391" spans="1:6" ht="15" thickBot="1" x14ac:dyDescent="0.35">
      <c r="A391" s="106"/>
      <c r="B391" s="29" t="s">
        <v>13</v>
      </c>
      <c r="C391" s="29"/>
      <c r="D391" s="30" t="str">
        <f t="shared" si="20"/>
        <v>CR</v>
      </c>
      <c r="E391" s="31" t="e">
        <f>VLOOKUP(A391,#REF!,15,0)</f>
        <v>#REF!</v>
      </c>
      <c r="F391" s="32" t="e">
        <f>VLOOKUP(A391,#REF!,18,0)</f>
        <v>#REF!</v>
      </c>
    </row>
    <row r="392" spans="1:6" ht="15" thickBot="1" x14ac:dyDescent="0.35">
      <c r="A392" s="107"/>
      <c r="B392" s="29" t="s">
        <v>13</v>
      </c>
      <c r="C392" s="29"/>
      <c r="D392" s="30" t="str">
        <f t="shared" si="20"/>
        <v>CR</v>
      </c>
      <c r="E392" s="31" t="e">
        <f>VLOOKUP(A392,#REF!,15,0)</f>
        <v>#REF!</v>
      </c>
      <c r="F392" s="32" t="e">
        <f>VLOOKUP(A392,#REF!,18,0)</f>
        <v>#REF!</v>
      </c>
    </row>
    <row r="393" spans="1:6" x14ac:dyDescent="0.3">
      <c r="A393" s="104">
        <v>1773</v>
      </c>
      <c r="B393" s="29" t="s">
        <v>13</v>
      </c>
      <c r="C393" s="29"/>
      <c r="D393" s="30" t="str">
        <f t="shared" si="20"/>
        <v>1773CR</v>
      </c>
      <c r="E393" s="31" t="e">
        <f>VLOOKUP(A393,#REF!,15,0)</f>
        <v>#REF!</v>
      </c>
      <c r="F393" s="32" t="e">
        <f>VLOOKUP(A393,#REF!,18,0)</f>
        <v>#REF!</v>
      </c>
    </row>
    <row r="394" spans="1:6" ht="15" thickBot="1" x14ac:dyDescent="0.35">
      <c r="A394" s="106"/>
      <c r="B394" s="29" t="s">
        <v>13</v>
      </c>
      <c r="C394" s="29"/>
      <c r="D394" s="30" t="str">
        <f t="shared" si="20"/>
        <v>CR</v>
      </c>
      <c r="E394" s="31" t="e">
        <f>VLOOKUP(A394,#REF!,15,0)</f>
        <v>#REF!</v>
      </c>
      <c r="F394" s="32" t="e">
        <f>VLOOKUP(A394,#REF!,18,0)</f>
        <v>#REF!</v>
      </c>
    </row>
    <row r="395" spans="1:6" ht="15" thickBot="1" x14ac:dyDescent="0.35">
      <c r="A395" s="5"/>
      <c r="B395" s="29" t="s">
        <v>13</v>
      </c>
      <c r="C395" s="29"/>
      <c r="D395" s="30" t="str">
        <f t="shared" si="20"/>
        <v>CR</v>
      </c>
      <c r="E395" s="31" t="e">
        <f>VLOOKUP(A395,#REF!,15,0)</f>
        <v>#REF!</v>
      </c>
      <c r="F395" s="32" t="e">
        <f>VLOOKUP(A395,#REF!,18,0)</f>
        <v>#REF!</v>
      </c>
    </row>
    <row r="396" spans="1:6" x14ac:dyDescent="0.3">
      <c r="A396" s="111">
        <v>1782</v>
      </c>
      <c r="B396" s="29" t="s">
        <v>13</v>
      </c>
      <c r="C396" s="29"/>
      <c r="D396" s="30" t="str">
        <f t="shared" si="20"/>
        <v>1782CR</v>
      </c>
      <c r="E396" s="31" t="e">
        <f>VLOOKUP(A396,#REF!,15,0)</f>
        <v>#REF!</v>
      </c>
      <c r="F396" s="32" t="e">
        <f>VLOOKUP(A396,#REF!,18,0)</f>
        <v>#REF!</v>
      </c>
    </row>
    <row r="397" spans="1:6" ht="15" thickBot="1" x14ac:dyDescent="0.35">
      <c r="A397" s="112"/>
      <c r="B397" s="29" t="s">
        <v>13</v>
      </c>
      <c r="C397" s="29"/>
      <c r="D397" s="30" t="str">
        <f t="shared" si="20"/>
        <v>CR</v>
      </c>
      <c r="E397" s="31" t="e">
        <f>VLOOKUP(A397,#REF!,15,0)</f>
        <v>#REF!</v>
      </c>
      <c r="F397" s="32" t="e">
        <f>VLOOKUP(A397,#REF!,18,0)</f>
        <v>#REF!</v>
      </c>
    </row>
    <row r="398" spans="1:6" ht="15" thickBot="1" x14ac:dyDescent="0.35">
      <c r="A398" s="107"/>
      <c r="B398" s="29" t="s">
        <v>13</v>
      </c>
      <c r="C398" s="29"/>
      <c r="D398" s="30" t="str">
        <f t="shared" si="20"/>
        <v>CR</v>
      </c>
      <c r="E398" s="31" t="e">
        <f>VLOOKUP(A398,#REF!,15,0)</f>
        <v>#REF!</v>
      </c>
      <c r="F398" s="32" t="e">
        <f>VLOOKUP(A398,#REF!,18,0)</f>
        <v>#REF!</v>
      </c>
    </row>
    <row r="399" spans="1:6" x14ac:dyDescent="0.3">
      <c r="A399" s="104">
        <v>1786</v>
      </c>
      <c r="B399" s="29" t="s">
        <v>13</v>
      </c>
      <c r="C399" s="29"/>
      <c r="D399" s="30" t="str">
        <f t="shared" si="20"/>
        <v>1786CR</v>
      </c>
      <c r="E399" s="31" t="e">
        <f>VLOOKUP(A399,#REF!,15,0)</f>
        <v>#REF!</v>
      </c>
      <c r="F399" s="32" t="e">
        <f>VLOOKUP(A399,#REF!,18,0)</f>
        <v>#REF!</v>
      </c>
    </row>
    <row r="400" spans="1:6" ht="15" thickBot="1" x14ac:dyDescent="0.35">
      <c r="A400" s="106"/>
      <c r="B400" s="29" t="s">
        <v>13</v>
      </c>
      <c r="C400" s="29"/>
      <c r="D400" s="30" t="str">
        <f t="shared" si="20"/>
        <v>CR</v>
      </c>
      <c r="E400" s="31" t="e">
        <f>VLOOKUP(A400,#REF!,15,0)</f>
        <v>#REF!</v>
      </c>
      <c r="F400" s="32" t="e">
        <f>VLOOKUP(A400,#REF!,18,0)</f>
        <v>#REF!</v>
      </c>
    </row>
    <row r="401" spans="1:6" x14ac:dyDescent="0.3">
      <c r="A401" s="199">
        <v>1795</v>
      </c>
      <c r="B401" s="29" t="s">
        <v>13</v>
      </c>
      <c r="C401" s="29"/>
      <c r="D401" s="30" t="str">
        <f t="shared" ref="D401:D402" si="21">CONCATENATE(A401,B401)</f>
        <v>1795CR</v>
      </c>
      <c r="E401" s="31" t="e">
        <f>VLOOKUP(A401,#REF!,15,0)</f>
        <v>#REF!</v>
      </c>
      <c r="F401" s="32" t="e">
        <f>VLOOKUP(A401,#REF!,18,0)</f>
        <v>#REF!</v>
      </c>
    </row>
    <row r="402" spans="1:6" ht="15" thickBot="1" x14ac:dyDescent="0.35">
      <c r="A402" s="200"/>
      <c r="B402" s="29" t="s">
        <v>13</v>
      </c>
      <c r="C402" s="29"/>
      <c r="D402" s="30" t="str">
        <f t="shared" si="21"/>
        <v>CR</v>
      </c>
      <c r="E402" s="31" t="e">
        <f>VLOOKUP(A402,#REF!,15,0)</f>
        <v>#REF!</v>
      </c>
      <c r="F402" s="32" t="e">
        <f>VLOOKUP(A402,#REF!,18,0)</f>
        <v>#REF!</v>
      </c>
    </row>
    <row r="403" spans="1:6" x14ac:dyDescent="0.3">
      <c r="A403" s="110"/>
      <c r="D403" s="39"/>
      <c r="E403" s="40"/>
      <c r="F403" s="41"/>
    </row>
    <row r="404" spans="1:6" x14ac:dyDescent="0.3">
      <c r="A404" s="110"/>
      <c r="D404" s="39"/>
      <c r="E404" s="40"/>
      <c r="F404" s="41"/>
    </row>
    <row r="405" spans="1:6" x14ac:dyDescent="0.3">
      <c r="A405" s="110"/>
      <c r="D405" s="39"/>
      <c r="E405" s="40"/>
      <c r="F405" s="41"/>
    </row>
    <row r="406" spans="1:6" x14ac:dyDescent="0.3">
      <c r="A406" s="110"/>
      <c r="D406" s="39"/>
      <c r="E406" s="40"/>
      <c r="F406" s="41"/>
    </row>
    <row r="407" spans="1:6" x14ac:dyDescent="0.3">
      <c r="F407" s="33"/>
    </row>
    <row r="408" spans="1:6" x14ac:dyDescent="0.3">
      <c r="F408" s="33"/>
    </row>
    <row r="409" spans="1:6" ht="15" thickBot="1" x14ac:dyDescent="0.35">
      <c r="F409" s="33"/>
    </row>
    <row r="410" spans="1:6" x14ac:dyDescent="0.3">
      <c r="A410" s="104">
        <v>1695</v>
      </c>
      <c r="B410" s="29" t="s">
        <v>14</v>
      </c>
      <c r="C410" s="29"/>
      <c r="D410" s="30" t="str">
        <f t="shared" ref="D410:D448" si="22">CONCATENATE(A410,B410)</f>
        <v>1695DO</v>
      </c>
      <c r="E410" s="31" t="e">
        <f>VLOOKUP(A410,#REF!,17,0)</f>
        <v>#REF!</v>
      </c>
      <c r="F410" s="32" t="e">
        <f>VLOOKUP(A410,#REF!,18,0)</f>
        <v>#REF!</v>
      </c>
    </row>
    <row r="411" spans="1:6" x14ac:dyDescent="0.3">
      <c r="A411" s="105"/>
      <c r="B411" s="29" t="s">
        <v>14</v>
      </c>
      <c r="C411" s="29"/>
      <c r="D411" s="30" t="str">
        <f t="shared" si="22"/>
        <v>DO</v>
      </c>
      <c r="E411" s="31" t="e">
        <f>VLOOKUP(A411,#REF!,17,0)</f>
        <v>#REF!</v>
      </c>
      <c r="F411" s="32" t="e">
        <f>VLOOKUP(A411,#REF!,18,0)</f>
        <v>#REF!</v>
      </c>
    </row>
    <row r="412" spans="1:6" x14ac:dyDescent="0.3">
      <c r="A412" s="105"/>
      <c r="B412" s="29" t="s">
        <v>14</v>
      </c>
      <c r="C412" s="29"/>
      <c r="D412" s="30" t="str">
        <f t="shared" si="22"/>
        <v>DO</v>
      </c>
      <c r="E412" s="31" t="e">
        <f>VLOOKUP(A412,#REF!,17,0)</f>
        <v>#REF!</v>
      </c>
      <c r="F412" s="32" t="e">
        <f>VLOOKUP(A412,#REF!,18,0)</f>
        <v>#REF!</v>
      </c>
    </row>
    <row r="413" spans="1:6" x14ac:dyDescent="0.3">
      <c r="A413" s="105"/>
      <c r="B413" s="29" t="s">
        <v>14</v>
      </c>
      <c r="C413" s="29"/>
      <c r="D413" s="30" t="str">
        <f t="shared" si="22"/>
        <v>DO</v>
      </c>
      <c r="E413" s="31" t="e">
        <f>VLOOKUP(A413,#REF!,17,0)</f>
        <v>#REF!</v>
      </c>
      <c r="F413" s="32" t="e">
        <f>VLOOKUP(A413,#REF!,18,0)</f>
        <v>#REF!</v>
      </c>
    </row>
    <row r="414" spans="1:6" ht="15" thickBot="1" x14ac:dyDescent="0.35">
      <c r="A414" s="106"/>
      <c r="B414" s="29" t="s">
        <v>14</v>
      </c>
      <c r="C414" s="29"/>
      <c r="D414" s="30" t="str">
        <f t="shared" si="22"/>
        <v>DO</v>
      </c>
      <c r="E414" s="31" t="e">
        <f>VLOOKUP(A414,#REF!,17,0)</f>
        <v>#REF!</v>
      </c>
      <c r="F414" s="32" t="e">
        <f>VLOOKUP(A414,#REF!,18,0)</f>
        <v>#REF!</v>
      </c>
    </row>
    <row r="415" spans="1:6" ht="15" thickBot="1" x14ac:dyDescent="0.35">
      <c r="A415" s="107"/>
      <c r="B415" s="29" t="s">
        <v>14</v>
      </c>
      <c r="C415" s="29"/>
      <c r="D415" s="30" t="str">
        <f t="shared" si="22"/>
        <v>DO</v>
      </c>
      <c r="E415" s="31" t="e">
        <f>VLOOKUP(A415,#REF!,17,0)</f>
        <v>#REF!</v>
      </c>
      <c r="F415" s="32" t="e">
        <f>VLOOKUP(A415,#REF!,18,0)</f>
        <v>#REF!</v>
      </c>
    </row>
    <row r="416" spans="1:6" x14ac:dyDescent="0.3">
      <c r="A416" s="104">
        <v>1735</v>
      </c>
      <c r="B416" s="29" t="s">
        <v>14</v>
      </c>
      <c r="C416" s="29"/>
      <c r="D416" s="30" t="str">
        <f t="shared" si="22"/>
        <v>1735DO</v>
      </c>
      <c r="E416" s="31" t="e">
        <f>VLOOKUP(A416,#REF!,17,0)</f>
        <v>#REF!</v>
      </c>
      <c r="F416" s="32" t="e">
        <f>VLOOKUP(A416,#REF!,18,0)</f>
        <v>#REF!</v>
      </c>
    </row>
    <row r="417" spans="1:6" x14ac:dyDescent="0.3">
      <c r="A417" s="105"/>
      <c r="B417" s="29" t="s">
        <v>14</v>
      </c>
      <c r="C417" s="29"/>
      <c r="D417" s="30" t="str">
        <f t="shared" si="22"/>
        <v>DO</v>
      </c>
      <c r="E417" s="31" t="e">
        <f>VLOOKUP(A417,#REF!,17,0)</f>
        <v>#REF!</v>
      </c>
      <c r="F417" s="32" t="e">
        <f>VLOOKUP(A417,#REF!,18,0)</f>
        <v>#REF!</v>
      </c>
    </row>
    <row r="418" spans="1:6" ht="15" thickBot="1" x14ac:dyDescent="0.35">
      <c r="A418" s="106"/>
      <c r="B418" s="29" t="s">
        <v>14</v>
      </c>
      <c r="C418" s="29"/>
      <c r="D418" s="30" t="str">
        <f t="shared" si="22"/>
        <v>DO</v>
      </c>
      <c r="E418" s="31" t="e">
        <f>VLOOKUP(A418,#REF!,17,0)</f>
        <v>#REF!</v>
      </c>
      <c r="F418" s="32" t="e">
        <f>VLOOKUP(A418,#REF!,18,0)</f>
        <v>#REF!</v>
      </c>
    </row>
    <row r="419" spans="1:6" ht="15" thickBot="1" x14ac:dyDescent="0.35">
      <c r="A419" s="107"/>
      <c r="B419" s="29" t="s">
        <v>14</v>
      </c>
      <c r="C419" s="29"/>
      <c r="D419" s="30" t="str">
        <f t="shared" si="22"/>
        <v>DO</v>
      </c>
      <c r="E419" s="31" t="e">
        <f>VLOOKUP(A419,#REF!,17,0)</f>
        <v>#REF!</v>
      </c>
      <c r="F419" s="32" t="e">
        <f>VLOOKUP(A419,#REF!,18,0)</f>
        <v>#REF!</v>
      </c>
    </row>
    <row r="420" spans="1:6" x14ac:dyDescent="0.3">
      <c r="A420" s="104">
        <v>1664</v>
      </c>
      <c r="B420" s="29" t="s">
        <v>14</v>
      </c>
      <c r="C420" s="29"/>
      <c r="D420" s="30" t="str">
        <f t="shared" si="22"/>
        <v>1664DO</v>
      </c>
      <c r="E420" s="31" t="e">
        <f>VLOOKUP(A420,#REF!,17,0)</f>
        <v>#REF!</v>
      </c>
      <c r="F420" s="32" t="e">
        <f>VLOOKUP(A420,#REF!,18,0)</f>
        <v>#REF!</v>
      </c>
    </row>
    <row r="421" spans="1:6" x14ac:dyDescent="0.3">
      <c r="A421" s="105"/>
      <c r="B421" s="29" t="s">
        <v>14</v>
      </c>
      <c r="C421" s="29"/>
      <c r="D421" s="30" t="str">
        <f t="shared" si="22"/>
        <v>DO</v>
      </c>
      <c r="E421" s="31" t="e">
        <f>VLOOKUP(A421,#REF!,17,0)</f>
        <v>#REF!</v>
      </c>
      <c r="F421" s="32" t="e">
        <f>VLOOKUP(A421,#REF!,18,0)</f>
        <v>#REF!</v>
      </c>
    </row>
    <row r="422" spans="1:6" x14ac:dyDescent="0.3">
      <c r="A422" s="105"/>
      <c r="B422" s="29" t="s">
        <v>14</v>
      </c>
      <c r="C422" s="29"/>
      <c r="D422" s="30" t="str">
        <f t="shared" si="22"/>
        <v>DO</v>
      </c>
      <c r="E422" s="31" t="e">
        <f>VLOOKUP(A422,#REF!,17,0)</f>
        <v>#REF!</v>
      </c>
      <c r="F422" s="32" t="e">
        <f>VLOOKUP(A422,#REF!,18,0)</f>
        <v>#REF!</v>
      </c>
    </row>
    <row r="423" spans="1:6" x14ac:dyDescent="0.3">
      <c r="A423" s="105"/>
      <c r="B423" s="29" t="s">
        <v>14</v>
      </c>
      <c r="C423" s="29"/>
      <c r="D423" s="30" t="str">
        <f t="shared" si="22"/>
        <v>DO</v>
      </c>
      <c r="E423" s="31" t="e">
        <f>VLOOKUP(A423,#REF!,17,0)</f>
        <v>#REF!</v>
      </c>
      <c r="F423" s="32" t="e">
        <f>VLOOKUP(A423,#REF!,18,0)</f>
        <v>#REF!</v>
      </c>
    </row>
    <row r="424" spans="1:6" x14ac:dyDescent="0.3">
      <c r="A424" s="105"/>
      <c r="B424" s="29" t="s">
        <v>14</v>
      </c>
      <c r="C424" s="29"/>
      <c r="D424" s="30" t="str">
        <f t="shared" si="22"/>
        <v>DO</v>
      </c>
      <c r="E424" s="31" t="e">
        <f>VLOOKUP(A424,#REF!,17,0)</f>
        <v>#REF!</v>
      </c>
      <c r="F424" s="32" t="e">
        <f>VLOOKUP(A424,#REF!,18,0)</f>
        <v>#REF!</v>
      </c>
    </row>
    <row r="425" spans="1:6" ht="15" thickBot="1" x14ac:dyDescent="0.35">
      <c r="A425" s="106"/>
      <c r="B425" s="29" t="s">
        <v>14</v>
      </c>
      <c r="C425" s="29"/>
      <c r="D425" s="30" t="str">
        <f t="shared" si="22"/>
        <v>DO</v>
      </c>
      <c r="E425" s="31" t="e">
        <f>VLOOKUP(A425,#REF!,17,0)</f>
        <v>#REF!</v>
      </c>
      <c r="F425" s="32" t="e">
        <f>VLOOKUP(A425,#REF!,18,0)</f>
        <v>#REF!</v>
      </c>
    </row>
    <row r="426" spans="1:6" ht="15" thickBot="1" x14ac:dyDescent="0.35">
      <c r="A426" s="107"/>
      <c r="B426" s="29" t="s">
        <v>14</v>
      </c>
      <c r="C426" s="29"/>
      <c r="D426" s="30" t="str">
        <f t="shared" si="22"/>
        <v>DO</v>
      </c>
      <c r="E426" s="31" t="e">
        <f>VLOOKUP(A426,#REF!,17,0)</f>
        <v>#REF!</v>
      </c>
      <c r="F426" s="32" t="e">
        <f>VLOOKUP(A426,#REF!,18,0)</f>
        <v>#REF!</v>
      </c>
    </row>
    <row r="427" spans="1:6" x14ac:dyDescent="0.3">
      <c r="A427" s="108">
        <v>1703</v>
      </c>
      <c r="B427" s="29" t="s">
        <v>14</v>
      </c>
      <c r="C427" s="29"/>
      <c r="D427" s="30" t="str">
        <f t="shared" si="22"/>
        <v>1703DO</v>
      </c>
      <c r="E427" s="31" t="e">
        <f>VLOOKUP(A427,#REF!,17,0)</f>
        <v>#REF!</v>
      </c>
      <c r="F427" s="32" t="e">
        <f>VLOOKUP(A427,#REF!,18,0)</f>
        <v>#REF!</v>
      </c>
    </row>
    <row r="428" spans="1:6" ht="15" thickBot="1" x14ac:dyDescent="0.35">
      <c r="A428" s="109"/>
      <c r="B428" s="29" t="s">
        <v>14</v>
      </c>
      <c r="C428" s="29"/>
      <c r="D428" s="30" t="str">
        <f t="shared" si="22"/>
        <v>DO</v>
      </c>
      <c r="E428" s="31" t="e">
        <f>VLOOKUP(A428,#REF!,17,0)</f>
        <v>#REF!</v>
      </c>
      <c r="F428" s="32" t="e">
        <f>VLOOKUP(A428,#REF!,18,0)</f>
        <v>#REF!</v>
      </c>
    </row>
    <row r="429" spans="1:6" ht="15" thickBot="1" x14ac:dyDescent="0.35">
      <c r="A429" s="110"/>
      <c r="B429" s="29" t="s">
        <v>14</v>
      </c>
      <c r="C429" s="29"/>
      <c r="D429" s="30" t="str">
        <f t="shared" si="22"/>
        <v>DO</v>
      </c>
      <c r="E429" s="31" t="e">
        <f>VLOOKUP(A429,#REF!,17,0)</f>
        <v>#REF!</v>
      </c>
      <c r="F429" s="32" t="e">
        <f>VLOOKUP(A429,#REF!,18,0)</f>
        <v>#REF!</v>
      </c>
    </row>
    <row r="430" spans="1:6" x14ac:dyDescent="0.3">
      <c r="A430" s="108">
        <v>1706</v>
      </c>
      <c r="B430" s="29" t="s">
        <v>14</v>
      </c>
      <c r="C430" s="29"/>
      <c r="D430" s="30" t="str">
        <f t="shared" si="22"/>
        <v>1706DO</v>
      </c>
      <c r="E430" s="31" t="e">
        <f>VLOOKUP(A430,#REF!,17,0)</f>
        <v>#REF!</v>
      </c>
      <c r="F430" s="32" t="e">
        <f>VLOOKUP(A430,#REF!,18,0)</f>
        <v>#REF!</v>
      </c>
    </row>
    <row r="431" spans="1:6" ht="15" thickBot="1" x14ac:dyDescent="0.35">
      <c r="A431" s="109"/>
      <c r="B431" s="29" t="s">
        <v>14</v>
      </c>
      <c r="C431" s="29"/>
      <c r="D431" s="30" t="str">
        <f t="shared" si="22"/>
        <v>DO</v>
      </c>
      <c r="E431" s="31" t="e">
        <f>VLOOKUP(A431,#REF!,17,0)</f>
        <v>#REF!</v>
      </c>
      <c r="F431" s="32" t="e">
        <f>VLOOKUP(A431,#REF!,18,0)</f>
        <v>#REF!</v>
      </c>
    </row>
    <row r="432" spans="1:6" ht="15" thickBot="1" x14ac:dyDescent="0.35">
      <c r="A432" s="107"/>
      <c r="B432" s="29" t="s">
        <v>14</v>
      </c>
      <c r="C432" s="29"/>
      <c r="D432" s="30" t="str">
        <f t="shared" si="22"/>
        <v>DO</v>
      </c>
      <c r="E432" s="31" t="e">
        <f>VLOOKUP(A432,#REF!,17,0)</f>
        <v>#REF!</v>
      </c>
      <c r="F432" s="32" t="e">
        <f>VLOOKUP(A432,#REF!,18,0)</f>
        <v>#REF!</v>
      </c>
    </row>
    <row r="433" spans="1:6" x14ac:dyDescent="0.3">
      <c r="A433" s="104">
        <v>1717</v>
      </c>
      <c r="B433" s="29" t="s">
        <v>14</v>
      </c>
      <c r="C433" s="29"/>
      <c r="D433" s="30" t="str">
        <f t="shared" si="22"/>
        <v>1717DO</v>
      </c>
      <c r="E433" s="31" t="e">
        <f>VLOOKUP(A433,#REF!,17,0)</f>
        <v>#REF!</v>
      </c>
      <c r="F433" s="32" t="e">
        <f>VLOOKUP(A433,#REF!,18,0)</f>
        <v>#REF!</v>
      </c>
    </row>
    <row r="434" spans="1:6" x14ac:dyDescent="0.3">
      <c r="A434" s="105"/>
      <c r="B434" s="29" t="s">
        <v>14</v>
      </c>
      <c r="C434" s="29"/>
      <c r="D434" s="30" t="str">
        <f t="shared" si="22"/>
        <v>DO</v>
      </c>
      <c r="E434" s="31" t="e">
        <f>VLOOKUP(A434,#REF!,17,0)</f>
        <v>#REF!</v>
      </c>
      <c r="F434" s="32" t="e">
        <f>VLOOKUP(A434,#REF!,18,0)</f>
        <v>#REF!</v>
      </c>
    </row>
    <row r="435" spans="1:6" ht="15" thickBot="1" x14ac:dyDescent="0.35">
      <c r="A435" s="106"/>
      <c r="B435" s="29" t="s">
        <v>14</v>
      </c>
      <c r="C435" s="29"/>
      <c r="D435" s="30" t="str">
        <f t="shared" si="22"/>
        <v>DO</v>
      </c>
      <c r="E435" s="31" t="e">
        <f>VLOOKUP(A435,#REF!,17,0)</f>
        <v>#REF!</v>
      </c>
      <c r="F435" s="32" t="e">
        <f>VLOOKUP(A435,#REF!,18,0)</f>
        <v>#REF!</v>
      </c>
    </row>
    <row r="436" spans="1:6" ht="15" thickBot="1" x14ac:dyDescent="0.35">
      <c r="A436" s="110"/>
      <c r="B436" s="29" t="s">
        <v>14</v>
      </c>
      <c r="C436" s="29"/>
      <c r="D436" s="30" t="str">
        <f t="shared" si="22"/>
        <v>DO</v>
      </c>
      <c r="E436" s="31" t="e">
        <f>VLOOKUP(A436,#REF!,17,0)</f>
        <v>#REF!</v>
      </c>
      <c r="F436" s="32" t="e">
        <f>VLOOKUP(A436,#REF!,18,0)</f>
        <v>#REF!</v>
      </c>
    </row>
    <row r="437" spans="1:6" x14ac:dyDescent="0.3">
      <c r="A437" s="104">
        <v>1736</v>
      </c>
      <c r="B437" s="29" t="s">
        <v>14</v>
      </c>
      <c r="C437" s="29"/>
      <c r="D437" s="30" t="str">
        <f t="shared" si="22"/>
        <v>1736DO</v>
      </c>
      <c r="E437" s="31" t="e">
        <f>VLOOKUP(A437,#REF!,17,0)</f>
        <v>#REF!</v>
      </c>
      <c r="F437" s="32" t="e">
        <f>VLOOKUP(A437,#REF!,18,0)</f>
        <v>#REF!</v>
      </c>
    </row>
    <row r="438" spans="1:6" x14ac:dyDescent="0.3">
      <c r="A438" s="105"/>
      <c r="B438" s="29" t="s">
        <v>14</v>
      </c>
      <c r="C438" s="29"/>
      <c r="D438" s="30" t="str">
        <f t="shared" si="22"/>
        <v>DO</v>
      </c>
      <c r="E438" s="31" t="e">
        <f>VLOOKUP(A438,#REF!,17,0)</f>
        <v>#REF!</v>
      </c>
      <c r="F438" s="32" t="e">
        <f>VLOOKUP(A438,#REF!,18,0)</f>
        <v>#REF!</v>
      </c>
    </row>
    <row r="439" spans="1:6" ht="15" thickBot="1" x14ac:dyDescent="0.35">
      <c r="A439" s="106"/>
      <c r="B439" s="29" t="s">
        <v>14</v>
      </c>
      <c r="C439" s="29"/>
      <c r="D439" s="30" t="str">
        <f t="shared" si="22"/>
        <v>DO</v>
      </c>
      <c r="E439" s="31" t="e">
        <f>VLOOKUP(A439,#REF!,17,0)</f>
        <v>#REF!</v>
      </c>
      <c r="F439" s="32" t="e">
        <f>VLOOKUP(A439,#REF!,18,0)</f>
        <v>#REF!</v>
      </c>
    </row>
    <row r="440" spans="1:6" ht="15" thickBot="1" x14ac:dyDescent="0.35">
      <c r="A440" s="107"/>
      <c r="B440" s="29" t="s">
        <v>14</v>
      </c>
      <c r="C440" s="29"/>
      <c r="D440" s="30" t="str">
        <f t="shared" si="22"/>
        <v>DO</v>
      </c>
      <c r="E440" s="31" t="e">
        <f>VLOOKUP(A440,#REF!,17,0)</f>
        <v>#REF!</v>
      </c>
      <c r="F440" s="32" t="e">
        <f>VLOOKUP(A440,#REF!,18,0)</f>
        <v>#REF!</v>
      </c>
    </row>
    <row r="441" spans="1:6" x14ac:dyDescent="0.3">
      <c r="A441" s="104">
        <v>1773</v>
      </c>
      <c r="B441" s="29" t="s">
        <v>14</v>
      </c>
      <c r="C441" s="29"/>
      <c r="D441" s="30" t="str">
        <f t="shared" si="22"/>
        <v>1773DO</v>
      </c>
      <c r="E441" s="31" t="e">
        <f>VLOOKUP(A441,#REF!,17,0)</f>
        <v>#REF!</v>
      </c>
      <c r="F441" s="32" t="e">
        <f>VLOOKUP(A441,#REF!,18,0)</f>
        <v>#REF!</v>
      </c>
    </row>
    <row r="442" spans="1:6" ht="15" thickBot="1" x14ac:dyDescent="0.35">
      <c r="A442" s="106"/>
      <c r="B442" s="29" t="s">
        <v>14</v>
      </c>
      <c r="C442" s="29"/>
      <c r="D442" s="30" t="str">
        <f t="shared" si="22"/>
        <v>DO</v>
      </c>
      <c r="E442" s="31" t="e">
        <f>VLOOKUP(A442,#REF!,17,0)</f>
        <v>#REF!</v>
      </c>
      <c r="F442" s="32" t="e">
        <f>VLOOKUP(A442,#REF!,18,0)</f>
        <v>#REF!</v>
      </c>
    </row>
    <row r="443" spans="1:6" ht="15" thickBot="1" x14ac:dyDescent="0.35">
      <c r="A443" s="5"/>
      <c r="B443" s="29" t="s">
        <v>14</v>
      </c>
      <c r="C443" s="29"/>
      <c r="D443" s="30" t="str">
        <f t="shared" si="22"/>
        <v>DO</v>
      </c>
      <c r="E443" s="31" t="e">
        <f>VLOOKUP(A443,#REF!,17,0)</f>
        <v>#REF!</v>
      </c>
      <c r="F443" s="32" t="e">
        <f>VLOOKUP(A443,#REF!,18,0)</f>
        <v>#REF!</v>
      </c>
    </row>
    <row r="444" spans="1:6" x14ac:dyDescent="0.3">
      <c r="A444" s="111">
        <v>1782</v>
      </c>
      <c r="B444" s="29" t="s">
        <v>14</v>
      </c>
      <c r="C444" s="29"/>
      <c r="D444" s="30" t="str">
        <f t="shared" si="22"/>
        <v>1782DO</v>
      </c>
      <c r="E444" s="31" t="e">
        <f>VLOOKUP(A444,#REF!,17,0)</f>
        <v>#REF!</v>
      </c>
      <c r="F444" s="32" t="e">
        <f>VLOOKUP(A444,#REF!,18,0)</f>
        <v>#REF!</v>
      </c>
    </row>
    <row r="445" spans="1:6" ht="15" thickBot="1" x14ac:dyDescent="0.35">
      <c r="A445" s="112"/>
      <c r="B445" s="29" t="s">
        <v>14</v>
      </c>
      <c r="C445" s="29"/>
      <c r="D445" s="30" t="str">
        <f t="shared" si="22"/>
        <v>DO</v>
      </c>
      <c r="E445" s="31" t="e">
        <f>VLOOKUP(A445,#REF!,17,0)</f>
        <v>#REF!</v>
      </c>
      <c r="F445" s="32" t="e">
        <f>VLOOKUP(A445,#REF!,18,0)</f>
        <v>#REF!</v>
      </c>
    </row>
    <row r="446" spans="1:6" ht="15" thickBot="1" x14ac:dyDescent="0.35">
      <c r="A446" s="107"/>
      <c r="B446" s="29" t="s">
        <v>14</v>
      </c>
      <c r="C446" s="29"/>
      <c r="D446" s="30" t="str">
        <f t="shared" si="22"/>
        <v>DO</v>
      </c>
      <c r="E446" s="31" t="e">
        <f>VLOOKUP(A446,#REF!,17,0)</f>
        <v>#REF!</v>
      </c>
      <c r="F446" s="32" t="e">
        <f>VLOOKUP(A446,#REF!,18,0)</f>
        <v>#REF!</v>
      </c>
    </row>
    <row r="447" spans="1:6" x14ac:dyDescent="0.3">
      <c r="A447" s="104">
        <v>1786</v>
      </c>
      <c r="B447" s="29" t="s">
        <v>14</v>
      </c>
      <c r="C447" s="29"/>
      <c r="D447" s="30" t="str">
        <f t="shared" si="22"/>
        <v>1786DO</v>
      </c>
      <c r="E447" s="31" t="e">
        <f>VLOOKUP(A447,#REF!,17,0)</f>
        <v>#REF!</v>
      </c>
      <c r="F447" s="32" t="e">
        <f>VLOOKUP(A447,#REF!,18,0)</f>
        <v>#REF!</v>
      </c>
    </row>
    <row r="448" spans="1:6" ht="15" thickBot="1" x14ac:dyDescent="0.35">
      <c r="A448" s="106"/>
      <c r="B448" s="29" t="s">
        <v>14</v>
      </c>
      <c r="C448" s="29"/>
      <c r="D448" s="30" t="str">
        <f t="shared" si="22"/>
        <v>DO</v>
      </c>
      <c r="E448" s="31" t="e">
        <f>VLOOKUP(A448,#REF!,17,0)</f>
        <v>#REF!</v>
      </c>
      <c r="F448" s="32" t="e">
        <f>VLOOKUP(A448,#REF!,18,0)</f>
        <v>#REF!</v>
      </c>
    </row>
    <row r="449" spans="1:19" x14ac:dyDescent="0.3">
      <c r="A449" s="199">
        <v>1795</v>
      </c>
      <c r="B449" s="29" t="s">
        <v>14</v>
      </c>
      <c r="C449" s="29"/>
      <c r="D449" s="30" t="str">
        <f t="shared" ref="D449:D450" si="23">CONCATENATE(A449,B449)</f>
        <v>1795DO</v>
      </c>
      <c r="E449" s="31" t="e">
        <f>VLOOKUP(A449,#REF!,17,0)</f>
        <v>#REF!</v>
      </c>
      <c r="F449" s="32" t="e">
        <f>VLOOKUP(A449,#REF!,18,0)</f>
        <v>#REF!</v>
      </c>
    </row>
    <row r="450" spans="1:19" ht="15" thickBot="1" x14ac:dyDescent="0.35">
      <c r="A450" s="200"/>
      <c r="B450" s="29" t="s">
        <v>14</v>
      </c>
      <c r="C450" s="29"/>
      <c r="D450" s="30" t="str">
        <f t="shared" si="23"/>
        <v>DO</v>
      </c>
      <c r="E450" s="31" t="e">
        <f>VLOOKUP(A450,#REF!,17,0)</f>
        <v>#REF!</v>
      </c>
      <c r="F450" s="32" t="e">
        <f>VLOOKUP(A450,#REF!,18,0)</f>
        <v>#REF!</v>
      </c>
    </row>
    <row r="451" spans="1:19" x14ac:dyDescent="0.3">
      <c r="A451" s="110"/>
      <c r="D451" s="39"/>
      <c r="E451" s="40"/>
      <c r="F451" s="41"/>
    </row>
    <row r="452" spans="1:19" x14ac:dyDescent="0.3">
      <c r="A452" s="110"/>
      <c r="D452" s="39"/>
      <c r="E452" s="40"/>
      <c r="F452" s="41"/>
    </row>
    <row r="453" spans="1:19" x14ac:dyDescent="0.3">
      <c r="A453" s="110"/>
      <c r="D453" s="39"/>
      <c r="E453" s="40"/>
      <c r="F453" s="41"/>
    </row>
    <row r="454" spans="1:19" x14ac:dyDescent="0.3">
      <c r="F454" s="33"/>
    </row>
    <row r="455" spans="1:19" x14ac:dyDescent="0.3">
      <c r="F455" s="33"/>
    </row>
    <row r="456" spans="1:19" x14ac:dyDescent="0.3">
      <c r="F456" s="33"/>
    </row>
    <row r="457" spans="1:19" ht="15" thickBot="1" x14ac:dyDescent="0.35">
      <c r="F457" s="33"/>
    </row>
    <row r="458" spans="1:19" ht="21" x14ac:dyDescent="0.3">
      <c r="A458" s="88" t="s">
        <v>712</v>
      </c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90"/>
    </row>
    <row r="459" spans="1:19" ht="21.6" thickBot="1" x14ac:dyDescent="0.35">
      <c r="A459" s="91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3"/>
    </row>
    <row r="460" spans="1:19" x14ac:dyDescent="0.3">
      <c r="A460" s="114" t="s">
        <v>716</v>
      </c>
      <c r="B460" s="29" t="s">
        <v>220</v>
      </c>
      <c r="C460" s="29"/>
      <c r="D460" s="30" t="str">
        <f>CONCATENATE(A460,B460)</f>
        <v>1708TC</v>
      </c>
      <c r="E460" s="31" t="e">
        <f>VLOOKUP(A460,#REF!,6,0)</f>
        <v>#REF!</v>
      </c>
      <c r="F460" s="32" t="e">
        <f>VLOOKUP(A460,#REF!,7,0)</f>
        <v>#REF!</v>
      </c>
    </row>
    <row r="461" spans="1:19" ht="15" thickBot="1" x14ac:dyDescent="0.35">
      <c r="A461" s="106"/>
      <c r="B461" s="29" t="s">
        <v>220</v>
      </c>
      <c r="C461" s="29"/>
      <c r="D461" s="30" t="str">
        <f>CONCATENATE(A461,B461)</f>
        <v>C</v>
      </c>
      <c r="E461" s="31" t="e">
        <f>VLOOKUP(A461,#REF!,6,0)</f>
        <v>#REF!</v>
      </c>
      <c r="F461" s="32" t="e">
        <f>VLOOKUP(A461,#REF!,7,0)</f>
        <v>#REF!</v>
      </c>
    </row>
    <row r="462" spans="1:19" x14ac:dyDescent="0.3">
      <c r="A462" s="110"/>
      <c r="E462" s="31" t="e">
        <f>VLOOKUP(A462,#REF!,6,0)</f>
        <v>#REF!</v>
      </c>
      <c r="F462" s="32" t="e">
        <f>VLOOKUP(A462,#REF!,7,0)</f>
        <v>#REF!</v>
      </c>
    </row>
    <row r="463" spans="1:19" x14ac:dyDescent="0.3">
      <c r="A463" s="114" t="s">
        <v>717</v>
      </c>
      <c r="B463" s="29" t="s">
        <v>220</v>
      </c>
      <c r="C463" s="29"/>
      <c r="D463" s="30" t="str">
        <f>CONCATENATE(A463,B463)</f>
        <v>1744TC</v>
      </c>
      <c r="E463" s="31" t="e">
        <f>VLOOKUP(A463,#REF!,6,0)</f>
        <v>#REF!</v>
      </c>
      <c r="F463" s="32" t="e">
        <f>VLOOKUP(A463,#REF!,7,0)</f>
        <v>#REF!</v>
      </c>
    </row>
    <row r="464" spans="1:19" x14ac:dyDescent="0.3">
      <c r="A464" s="105"/>
      <c r="B464" s="29" t="s">
        <v>220</v>
      </c>
      <c r="C464" s="29"/>
      <c r="D464" s="30" t="str">
        <f>CONCATENATE(A464,B464)</f>
        <v>C</v>
      </c>
      <c r="E464" s="31" t="e">
        <f>VLOOKUP(A464,#REF!,6,0)</f>
        <v>#REF!</v>
      </c>
      <c r="F464" s="32" t="e">
        <f>VLOOKUP(A464,#REF!,7,0)</f>
        <v>#REF!</v>
      </c>
    </row>
    <row r="465" spans="1:6" ht="15" thickBot="1" x14ac:dyDescent="0.35">
      <c r="A465" s="106"/>
      <c r="E465" s="31" t="e">
        <f>VLOOKUP(A465,#REF!,6,0)</f>
        <v>#REF!</v>
      </c>
      <c r="F465" s="32" t="e">
        <f>VLOOKUP(A465,#REF!,7,0)</f>
        <v>#REF!</v>
      </c>
    </row>
    <row r="466" spans="1:6" x14ac:dyDescent="0.3">
      <c r="A466" s="5"/>
      <c r="B466" s="5"/>
      <c r="C466" s="5"/>
      <c r="D466" s="5"/>
      <c r="F466" s="33"/>
    </row>
    <row r="467" spans="1:6" x14ac:dyDescent="0.3">
      <c r="A467" s="114" t="s">
        <v>716</v>
      </c>
      <c r="B467" s="29" t="s">
        <v>221</v>
      </c>
      <c r="C467" s="29"/>
      <c r="D467" s="30" t="str">
        <f>CONCATENATE(A467,B467)</f>
        <v>1708TF</v>
      </c>
      <c r="E467" s="31" t="e">
        <f>VLOOKUP(A467,#REF!,9,0)</f>
        <v>#REF!</v>
      </c>
      <c r="F467" s="32" t="e">
        <f>VLOOKUP(A467,#REF!,10,0)</f>
        <v>#REF!</v>
      </c>
    </row>
    <row r="468" spans="1:6" ht="15" thickBot="1" x14ac:dyDescent="0.35">
      <c r="A468" s="106"/>
      <c r="B468" s="29" t="s">
        <v>221</v>
      </c>
      <c r="C468" s="29"/>
      <c r="D468" s="30" t="str">
        <f>CONCATENATE(A468,B468)</f>
        <v>F</v>
      </c>
      <c r="E468" s="31" t="e">
        <f>VLOOKUP(A468,#REF!,9,0)</f>
        <v>#REF!</v>
      </c>
      <c r="F468" s="32" t="e">
        <f>VLOOKUP(A468,#REF!,10,0)</f>
        <v>#REF!</v>
      </c>
    </row>
    <row r="469" spans="1:6" x14ac:dyDescent="0.3">
      <c r="A469" s="110"/>
      <c r="E469" s="31" t="e">
        <f>VLOOKUP(A469,#REF!,9,0)</f>
        <v>#REF!</v>
      </c>
      <c r="F469" s="32" t="e">
        <f>VLOOKUP(A469,#REF!,10,0)</f>
        <v>#REF!</v>
      </c>
    </row>
    <row r="470" spans="1:6" x14ac:dyDescent="0.3">
      <c r="A470" s="114" t="s">
        <v>717</v>
      </c>
      <c r="B470" s="29" t="s">
        <v>221</v>
      </c>
      <c r="C470" s="29"/>
      <c r="D470" s="30" t="str">
        <f>CONCATENATE(A470,B470)</f>
        <v>1744TF</v>
      </c>
      <c r="E470" s="31" t="e">
        <f>VLOOKUP(A470,#REF!,9,0)</f>
        <v>#REF!</v>
      </c>
      <c r="F470" s="32" t="e">
        <f>VLOOKUP(A470,#REF!,10,0)</f>
        <v>#REF!</v>
      </c>
    </row>
    <row r="471" spans="1:6" x14ac:dyDescent="0.3">
      <c r="A471" s="105"/>
      <c r="B471" s="29" t="s">
        <v>221</v>
      </c>
      <c r="C471" s="29"/>
      <c r="D471" s="30" t="str">
        <f>CONCATENATE(A471,B471)</f>
        <v>F</v>
      </c>
      <c r="E471" s="31" t="e">
        <f>VLOOKUP(A471,#REF!,9,0)</f>
        <v>#REF!</v>
      </c>
      <c r="F471" s="32" t="e">
        <f>VLOOKUP(A471,#REF!,10,0)</f>
        <v>#REF!</v>
      </c>
    </row>
    <row r="472" spans="1:6" ht="15" thickBot="1" x14ac:dyDescent="0.35">
      <c r="A472" s="106"/>
      <c r="E472" s="31" t="e">
        <f>VLOOKUP(A472,#REF!,9,0)</f>
        <v>#REF!</v>
      </c>
      <c r="F472" s="5"/>
    </row>
    <row r="473" spans="1:6" x14ac:dyDescent="0.3">
      <c r="A473" s="5"/>
      <c r="B473" s="5"/>
      <c r="C473" s="5"/>
      <c r="D473" s="5"/>
      <c r="E473" s="5"/>
      <c r="F473" s="5"/>
    </row>
    <row r="474" spans="1:6" x14ac:dyDescent="0.3">
      <c r="A474" s="5"/>
      <c r="B474" s="5"/>
      <c r="C474" s="5"/>
      <c r="D474" s="5"/>
      <c r="E474" s="5"/>
      <c r="F474" s="5"/>
    </row>
    <row r="475" spans="1:6" x14ac:dyDescent="0.3">
      <c r="A475" s="114">
        <v>1708</v>
      </c>
      <c r="B475" s="29" t="s">
        <v>885</v>
      </c>
      <c r="C475" s="29"/>
      <c r="D475" s="30" t="str">
        <f>CONCATENATE(A475,B475)</f>
        <v>1708ca</v>
      </c>
      <c r="E475" s="31" t="e">
        <f>VLOOKUP(A475,#REF!,11,0)</f>
        <v>#REF!</v>
      </c>
      <c r="F475" s="32" t="e">
        <f>VLOOKUP(A475,#REF!,18,0)</f>
        <v>#REF!</v>
      </c>
    </row>
    <row r="476" spans="1:6" ht="15" thickBot="1" x14ac:dyDescent="0.35">
      <c r="A476" s="106"/>
      <c r="B476" s="29" t="s">
        <v>885</v>
      </c>
      <c r="C476" s="29"/>
      <c r="D476" s="30" t="str">
        <f>CONCATENATE(A476,B476)</f>
        <v>ca</v>
      </c>
      <c r="E476" s="31" t="e">
        <f>VLOOKUP(A476,#REF!,11,0)</f>
        <v>#REF!</v>
      </c>
      <c r="F476" s="32" t="e">
        <f>VLOOKUP(A476,#REF!,18,0)</f>
        <v>#REF!</v>
      </c>
    </row>
    <row r="477" spans="1:6" x14ac:dyDescent="0.3">
      <c r="A477" s="110"/>
      <c r="B477" s="29" t="s">
        <v>885</v>
      </c>
      <c r="E477" s="31" t="e">
        <f>VLOOKUP(A477,#REF!,11,0)</f>
        <v>#REF!</v>
      </c>
      <c r="F477" s="32" t="e">
        <f>VLOOKUP(A477,#REF!,18,0)</f>
        <v>#REF!</v>
      </c>
    </row>
    <row r="478" spans="1:6" x14ac:dyDescent="0.3">
      <c r="A478" s="114">
        <v>1744</v>
      </c>
      <c r="B478" s="29" t="s">
        <v>885</v>
      </c>
      <c r="C478" s="29"/>
      <c r="D478" s="30" t="str">
        <f>CONCATENATE(A478,B478)</f>
        <v>1744ca</v>
      </c>
      <c r="E478" s="31" t="e">
        <f>VLOOKUP(A478,#REF!,11,0)</f>
        <v>#REF!</v>
      </c>
      <c r="F478" s="32" t="e">
        <f>VLOOKUP(A478,#REF!,18,0)</f>
        <v>#REF!</v>
      </c>
    </row>
    <row r="479" spans="1:6" x14ac:dyDescent="0.3">
      <c r="A479" s="105"/>
      <c r="B479" s="29" t="s">
        <v>885</v>
      </c>
      <c r="C479" s="29"/>
      <c r="D479" s="30" t="str">
        <f>CONCATENATE(A479,B479)</f>
        <v>ca</v>
      </c>
      <c r="E479" s="31" t="e">
        <f>VLOOKUP(A479,#REF!,11,0)</f>
        <v>#REF!</v>
      </c>
      <c r="F479" s="32" t="e">
        <f>VLOOKUP(A479,#REF!,18,0)</f>
        <v>#REF!</v>
      </c>
    </row>
    <row r="480" spans="1:6" ht="15" thickBot="1" x14ac:dyDescent="0.35">
      <c r="A480" s="106"/>
      <c r="E480" s="31" t="e">
        <f>VLOOKUP(A480,#REF!,11,0)</f>
        <v>#REF!</v>
      </c>
      <c r="F480" s="32" t="e">
        <f>VLOOKUP(A480,#REF!,18,0)</f>
        <v>#REF!</v>
      </c>
    </row>
    <row r="481" spans="1:6" x14ac:dyDescent="0.3">
      <c r="A481" s="5"/>
      <c r="B481" s="5"/>
      <c r="C481" s="5"/>
      <c r="D481" s="5"/>
      <c r="E481" s="5"/>
      <c r="F481" s="5"/>
    </row>
    <row r="482" spans="1:6" x14ac:dyDescent="0.3">
      <c r="A482" s="5"/>
      <c r="B482" s="5"/>
      <c r="C482" s="5"/>
      <c r="D482" s="5"/>
      <c r="E482" s="5"/>
      <c r="F482" s="5"/>
    </row>
    <row r="483" spans="1:6" x14ac:dyDescent="0.3">
      <c r="A483" s="114">
        <v>1708</v>
      </c>
      <c r="B483" s="29" t="s">
        <v>12</v>
      </c>
      <c r="C483" s="29"/>
      <c r="D483" s="30" t="str">
        <f>CONCATENATE(A483,B483)</f>
        <v>1708IR</v>
      </c>
      <c r="E483" s="31" t="e">
        <f>VLOOKUP(A483,#REF!,13,0)</f>
        <v>#REF!</v>
      </c>
      <c r="F483" s="32" t="e">
        <f>VLOOKUP(A483,#REF!,18,0)</f>
        <v>#REF!</v>
      </c>
    </row>
    <row r="484" spans="1:6" ht="15" thickBot="1" x14ac:dyDescent="0.35">
      <c r="A484" s="106"/>
      <c r="B484" s="29" t="s">
        <v>12</v>
      </c>
      <c r="C484" s="29"/>
      <c r="D484" s="30" t="str">
        <f>CONCATENATE(A484,B484)</f>
        <v>IR</v>
      </c>
      <c r="E484" s="31" t="e">
        <f>VLOOKUP(A484,#REF!,13,0)</f>
        <v>#REF!</v>
      </c>
      <c r="F484" s="32" t="e">
        <f>VLOOKUP(A484,#REF!,18,0)</f>
        <v>#REF!</v>
      </c>
    </row>
    <row r="485" spans="1:6" x14ac:dyDescent="0.3">
      <c r="A485" s="110"/>
      <c r="B485" s="29" t="s">
        <v>12</v>
      </c>
      <c r="E485" s="31" t="e">
        <f>VLOOKUP(A485,#REF!,13,0)</f>
        <v>#REF!</v>
      </c>
      <c r="F485" s="32" t="e">
        <f>VLOOKUP(A485,#REF!,18,0)</f>
        <v>#REF!</v>
      </c>
    </row>
    <row r="486" spans="1:6" x14ac:dyDescent="0.3">
      <c r="A486" s="114">
        <v>1744</v>
      </c>
      <c r="B486" s="29" t="s">
        <v>12</v>
      </c>
      <c r="C486" s="29"/>
      <c r="D486" s="30" t="str">
        <f>CONCATENATE(A486,B486)</f>
        <v>1744IR</v>
      </c>
      <c r="E486" s="31" t="e">
        <f>VLOOKUP(A486,#REF!,13,0)</f>
        <v>#REF!</v>
      </c>
      <c r="F486" s="32" t="e">
        <f>VLOOKUP(A486,#REF!,18,0)</f>
        <v>#REF!</v>
      </c>
    </row>
    <row r="487" spans="1:6" x14ac:dyDescent="0.3">
      <c r="A487" s="105"/>
      <c r="B487" s="29" t="s">
        <v>12</v>
      </c>
      <c r="C487" s="29"/>
      <c r="D487" s="30" t="str">
        <f>CONCATENATE(A487,B487)</f>
        <v>IR</v>
      </c>
      <c r="E487" s="31" t="e">
        <f>VLOOKUP(A487,#REF!,13,0)</f>
        <v>#REF!</v>
      </c>
      <c r="F487" s="32" t="e">
        <f>VLOOKUP(A487,#REF!,18,0)</f>
        <v>#REF!</v>
      </c>
    </row>
    <row r="488" spans="1:6" ht="15" thickBot="1" x14ac:dyDescent="0.35">
      <c r="A488" s="106"/>
      <c r="E488" s="31" t="e">
        <f>VLOOKUP(A488,#REF!,13,0)</f>
        <v>#REF!</v>
      </c>
      <c r="F488" s="32" t="e">
        <f>VLOOKUP(A488,#REF!,18,0)</f>
        <v>#REF!</v>
      </c>
    </row>
    <row r="489" spans="1:6" x14ac:dyDescent="0.3">
      <c r="A489" s="5"/>
      <c r="B489" s="5"/>
      <c r="C489" s="5"/>
      <c r="D489" s="5"/>
      <c r="E489" s="5"/>
      <c r="F489" s="5"/>
    </row>
    <row r="490" spans="1:6" x14ac:dyDescent="0.3">
      <c r="A490" s="5"/>
      <c r="B490" s="5"/>
      <c r="C490" s="5"/>
      <c r="D490" s="5"/>
      <c r="E490" s="5"/>
      <c r="F490" s="5"/>
    </row>
    <row r="491" spans="1:6" x14ac:dyDescent="0.3">
      <c r="A491" s="114">
        <v>1708</v>
      </c>
      <c r="B491" s="29" t="s">
        <v>886</v>
      </c>
      <c r="C491" s="29"/>
      <c r="D491" s="30" t="str">
        <f>CONCATENATE(A491,B491)</f>
        <v>1708cr</v>
      </c>
      <c r="E491" s="31" t="e">
        <f>VLOOKUP(A491,#REF!,15,0)</f>
        <v>#REF!</v>
      </c>
      <c r="F491" s="32" t="e">
        <f>VLOOKUP(A491,#REF!,18,0)</f>
        <v>#REF!</v>
      </c>
    </row>
    <row r="492" spans="1:6" ht="15" thickBot="1" x14ac:dyDescent="0.35">
      <c r="A492" s="106"/>
      <c r="B492" s="29" t="s">
        <v>886</v>
      </c>
      <c r="C492" s="29"/>
      <c r="D492" s="30" t="str">
        <f>CONCATENATE(A492,B492)</f>
        <v>cr</v>
      </c>
      <c r="E492" s="31" t="e">
        <f>VLOOKUP(A492,#REF!,15,0)</f>
        <v>#REF!</v>
      </c>
      <c r="F492" s="32" t="e">
        <f>VLOOKUP(A492,#REF!,18,0)</f>
        <v>#REF!</v>
      </c>
    </row>
    <row r="493" spans="1:6" x14ac:dyDescent="0.3">
      <c r="A493" s="110"/>
      <c r="B493" s="29" t="s">
        <v>886</v>
      </c>
      <c r="E493" s="31" t="e">
        <f>VLOOKUP(A493,#REF!,15,0)</f>
        <v>#REF!</v>
      </c>
      <c r="F493" s="32" t="e">
        <f>VLOOKUP(A493,#REF!,18,0)</f>
        <v>#REF!</v>
      </c>
    </row>
    <row r="494" spans="1:6" x14ac:dyDescent="0.3">
      <c r="A494" s="114">
        <v>1744</v>
      </c>
      <c r="B494" s="29" t="s">
        <v>886</v>
      </c>
      <c r="C494" s="29"/>
      <c r="D494" s="30" t="str">
        <f>CONCATENATE(A494,B494)</f>
        <v>1744cr</v>
      </c>
      <c r="E494" s="31" t="e">
        <f>VLOOKUP(A494,#REF!,15,0)</f>
        <v>#REF!</v>
      </c>
      <c r="F494" s="32" t="e">
        <f>VLOOKUP(A494,#REF!,18,0)</f>
        <v>#REF!</v>
      </c>
    </row>
    <row r="495" spans="1:6" x14ac:dyDescent="0.3">
      <c r="A495" s="105"/>
      <c r="B495" s="29" t="s">
        <v>886</v>
      </c>
      <c r="C495" s="29"/>
      <c r="D495" s="30" t="str">
        <f>CONCATENATE(A495,B495)</f>
        <v>cr</v>
      </c>
      <c r="E495" s="31" t="e">
        <f>VLOOKUP(A495,#REF!,15,0)</f>
        <v>#REF!</v>
      </c>
      <c r="F495" s="32" t="e">
        <f>VLOOKUP(A495,#REF!,18,0)</f>
        <v>#REF!</v>
      </c>
    </row>
    <row r="496" spans="1:6" ht="15" thickBot="1" x14ac:dyDescent="0.35">
      <c r="A496" s="106"/>
      <c r="E496" s="31" t="e">
        <f>VLOOKUP(A496,#REF!,15,0)</f>
        <v>#REF!</v>
      </c>
      <c r="F496" s="32" t="e">
        <f>VLOOKUP(A496,#REF!,18,0)</f>
        <v>#REF!</v>
      </c>
    </row>
    <row r="497" spans="1:16" x14ac:dyDescent="0.3">
      <c r="A497" s="5"/>
      <c r="B497" s="5"/>
      <c r="C497" s="5"/>
      <c r="D497" s="5"/>
      <c r="E497" s="5"/>
      <c r="F497" s="5"/>
    </row>
    <row r="498" spans="1:16" x14ac:dyDescent="0.3">
      <c r="A498" s="5"/>
      <c r="B498" s="5"/>
      <c r="C498" s="5"/>
      <c r="D498" s="5"/>
      <c r="E498" s="5"/>
      <c r="F498" s="5"/>
    </row>
    <row r="499" spans="1:16" x14ac:dyDescent="0.3">
      <c r="A499" s="114">
        <v>1708</v>
      </c>
      <c r="B499" s="29" t="s">
        <v>887</v>
      </c>
      <c r="C499" s="29"/>
      <c r="D499" s="30" t="str">
        <f>CONCATENATE(A499,B499)</f>
        <v>1708Do</v>
      </c>
      <c r="E499" s="31" t="e">
        <f>VLOOKUP(A499,#REF!,17,0)</f>
        <v>#REF!</v>
      </c>
      <c r="F499" s="32" t="e">
        <f>VLOOKUP(A499,#REF!,18,0)</f>
        <v>#REF!</v>
      </c>
    </row>
    <row r="500" spans="1:16" ht="15" thickBot="1" x14ac:dyDescent="0.35">
      <c r="A500" s="106"/>
      <c r="B500" s="29" t="s">
        <v>887</v>
      </c>
      <c r="C500" s="29"/>
      <c r="D500" s="30" t="str">
        <f>CONCATENATE(A500,B500)</f>
        <v>Do</v>
      </c>
      <c r="E500" s="31" t="e">
        <f>VLOOKUP(A500,#REF!,17,0)</f>
        <v>#REF!</v>
      </c>
      <c r="F500" s="32" t="e">
        <f>VLOOKUP(A500,#REF!,18,0)</f>
        <v>#REF!</v>
      </c>
    </row>
    <row r="501" spans="1:16" x14ac:dyDescent="0.3">
      <c r="A501" s="110"/>
      <c r="B501" s="29" t="s">
        <v>887</v>
      </c>
      <c r="E501" s="31" t="e">
        <f>VLOOKUP(A501,#REF!,17,0)</f>
        <v>#REF!</v>
      </c>
      <c r="F501" s="32" t="e">
        <f>VLOOKUP(A501,#REF!,18,0)</f>
        <v>#REF!</v>
      </c>
    </row>
    <row r="502" spans="1:16" x14ac:dyDescent="0.3">
      <c r="A502" s="114">
        <v>1744</v>
      </c>
      <c r="B502" s="29" t="s">
        <v>887</v>
      </c>
      <c r="C502" s="29"/>
      <c r="D502" s="30" t="str">
        <f>CONCATENATE(A502,B502)</f>
        <v>1744Do</v>
      </c>
      <c r="E502" s="31" t="e">
        <f>VLOOKUP(A502,#REF!,17,0)</f>
        <v>#REF!</v>
      </c>
      <c r="F502" s="32" t="e">
        <f>VLOOKUP(A502,#REF!,18,0)</f>
        <v>#REF!</v>
      </c>
    </row>
    <row r="503" spans="1:16" x14ac:dyDescent="0.3">
      <c r="A503" s="105"/>
      <c r="B503" s="29" t="s">
        <v>887</v>
      </c>
      <c r="C503" s="29"/>
      <c r="D503" s="30" t="str">
        <f>CONCATENATE(A503,B503)</f>
        <v>Do</v>
      </c>
      <c r="E503" s="31" t="e">
        <f>VLOOKUP(A503,#REF!,17,0)</f>
        <v>#REF!</v>
      </c>
      <c r="F503" s="32" t="e">
        <f>VLOOKUP(A503,#REF!,18,0)</f>
        <v>#REF!</v>
      </c>
    </row>
    <row r="504" spans="1:16" ht="15" thickBot="1" x14ac:dyDescent="0.35">
      <c r="A504" s="106"/>
      <c r="E504" s="31" t="e">
        <f>VLOOKUP(A504,#REF!,17,0)</f>
        <v>#REF!</v>
      </c>
      <c r="F504" s="32" t="e">
        <f>VLOOKUP(A504,#REF!,18,0)</f>
        <v>#REF!</v>
      </c>
    </row>
    <row r="506" spans="1:16" ht="21" x14ac:dyDescent="0.3">
      <c r="A506" s="101" t="s">
        <v>713</v>
      </c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</row>
    <row r="507" spans="1:16" ht="21" x14ac:dyDescent="0.3">
      <c r="A507" s="101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</row>
    <row r="508" spans="1:16" x14ac:dyDescent="0.3">
      <c r="A508" s="115"/>
      <c r="D508" s="39"/>
      <c r="E508" s="40"/>
      <c r="F508" s="41"/>
    </row>
    <row r="509" spans="1:16" x14ac:dyDescent="0.3">
      <c r="A509" s="115"/>
      <c r="D509" s="39"/>
      <c r="E509" s="40"/>
      <c r="F509" s="41"/>
    </row>
    <row r="510" spans="1:16" x14ac:dyDescent="0.3">
      <c r="A510" s="114">
        <v>1708</v>
      </c>
      <c r="B510" s="29" t="s">
        <v>888</v>
      </c>
      <c r="C510" s="29"/>
      <c r="D510" s="30" t="str">
        <f>CONCATENATE(A510,B510)</f>
        <v>1708c</v>
      </c>
      <c r="E510" s="32" t="e">
        <f>VLOOKUP(A510,#REF!,5,0)</f>
        <v>#REF!</v>
      </c>
      <c r="F510" s="32" t="e">
        <f>VLOOKUP(A510,#REF!,6,0)</f>
        <v>#REF!</v>
      </c>
    </row>
    <row r="511" spans="1:16" ht="15" thickBot="1" x14ac:dyDescent="0.35">
      <c r="A511" s="106"/>
      <c r="B511" s="29" t="s">
        <v>888</v>
      </c>
      <c r="C511" s="29"/>
      <c r="D511" s="30" t="str">
        <f>CONCATENATE(A511,B511)</f>
        <v>c</v>
      </c>
      <c r="E511" s="32" t="e">
        <f>VLOOKUP(A511,#REF!,5,0)</f>
        <v>#REF!</v>
      </c>
      <c r="F511" s="32" t="e">
        <f>VLOOKUP(A511,#REF!,6,0)</f>
        <v>#REF!</v>
      </c>
    </row>
    <row r="512" spans="1:16" x14ac:dyDescent="0.3">
      <c r="A512" s="110"/>
      <c r="B512" s="29" t="s">
        <v>888</v>
      </c>
      <c r="E512" s="32" t="e">
        <f>VLOOKUP(A512,#REF!,5,0)</f>
        <v>#REF!</v>
      </c>
      <c r="F512" s="32" t="e">
        <f>VLOOKUP(A512,#REF!,6,0)</f>
        <v>#REF!</v>
      </c>
    </row>
    <row r="513" spans="1:20" x14ac:dyDescent="0.3">
      <c r="A513" s="114">
        <v>1744</v>
      </c>
      <c r="B513" s="29" t="s">
        <v>888</v>
      </c>
      <c r="C513" s="29"/>
      <c r="D513" s="30" t="str">
        <f>CONCATENATE(A513,B513)</f>
        <v>1744c</v>
      </c>
      <c r="E513" s="32" t="e">
        <f>VLOOKUP(A513,#REF!,5,0)</f>
        <v>#REF!</v>
      </c>
      <c r="F513" s="32" t="e">
        <f>VLOOKUP(A513,#REF!,6,0)</f>
        <v>#REF!</v>
      </c>
    </row>
    <row r="514" spans="1:20" x14ac:dyDescent="0.3">
      <c r="A514" s="105"/>
      <c r="B514" s="29" t="s">
        <v>888</v>
      </c>
      <c r="C514" s="29"/>
      <c r="D514" s="30" t="str">
        <f>CONCATENATE(A514,B514)</f>
        <v>c</v>
      </c>
      <c r="E514" s="32" t="e">
        <f>VLOOKUP(A514,#REF!,5,0)</f>
        <v>#REF!</v>
      </c>
      <c r="F514" s="32" t="e">
        <f>VLOOKUP(A514,#REF!,6,0)</f>
        <v>#REF!</v>
      </c>
    </row>
    <row r="515" spans="1:20" ht="15" thickBot="1" x14ac:dyDescent="0.35">
      <c r="A515" s="106"/>
      <c r="E515" s="32" t="e">
        <f>VLOOKUP(A515,#REF!,5,0)</f>
        <v>#REF!</v>
      </c>
      <c r="F515" s="32" t="e">
        <f>VLOOKUP(A515,#REF!,6,0)</f>
        <v>#REF!</v>
      </c>
    </row>
    <row r="516" spans="1:20" x14ac:dyDescent="0.3">
      <c r="A516" s="115"/>
      <c r="D516" s="39"/>
      <c r="E516" s="40"/>
      <c r="F516" s="41"/>
    </row>
    <row r="517" spans="1:20" x14ac:dyDescent="0.3">
      <c r="A517" s="114">
        <v>1708</v>
      </c>
      <c r="B517" s="29" t="s">
        <v>602</v>
      </c>
      <c r="C517" s="29"/>
      <c r="D517" s="30" t="str">
        <f>CONCATENATE(A517,B517)</f>
        <v>1708f</v>
      </c>
      <c r="E517" s="32" t="e">
        <f>VLOOKUP(A517,#REF!,8,0)</f>
        <v>#REF!</v>
      </c>
      <c r="F517" s="32" t="e">
        <f>VLOOKUP(A517,#REF!,9,0)</f>
        <v>#REF!</v>
      </c>
    </row>
    <row r="518" spans="1:20" ht="15" thickBot="1" x14ac:dyDescent="0.35">
      <c r="A518" s="106"/>
      <c r="B518" s="29" t="s">
        <v>602</v>
      </c>
      <c r="C518" s="29"/>
      <c r="D518" s="30" t="str">
        <f>CONCATENATE(A518,B518)</f>
        <v>f</v>
      </c>
      <c r="E518" s="32" t="e">
        <f>VLOOKUP(A518,#REF!,8,0)</f>
        <v>#REF!</v>
      </c>
      <c r="F518" s="32" t="e">
        <f>VLOOKUP(A518,#REF!,9,0)</f>
        <v>#REF!</v>
      </c>
    </row>
    <row r="519" spans="1:20" x14ac:dyDescent="0.3">
      <c r="A519" s="110"/>
      <c r="B519" s="29" t="s">
        <v>602</v>
      </c>
      <c r="E519" s="32" t="e">
        <f>VLOOKUP(A519,#REF!,8,0)</f>
        <v>#REF!</v>
      </c>
      <c r="F519" s="32" t="e">
        <f>VLOOKUP(A519,#REF!,9,0)</f>
        <v>#REF!</v>
      </c>
    </row>
    <row r="520" spans="1:20" x14ac:dyDescent="0.3">
      <c r="A520" s="114">
        <v>1744</v>
      </c>
      <c r="B520" s="29" t="s">
        <v>602</v>
      </c>
      <c r="C520" s="29"/>
      <c r="D520" s="30" t="str">
        <f>CONCATENATE(A520,B520)</f>
        <v>1744f</v>
      </c>
      <c r="E520" s="32" t="e">
        <f>VLOOKUP(A520,#REF!,8,0)</f>
        <v>#REF!</v>
      </c>
      <c r="F520" s="32" t="e">
        <f>VLOOKUP(A520,#REF!,9,0)</f>
        <v>#REF!</v>
      </c>
    </row>
    <row r="521" spans="1:20" x14ac:dyDescent="0.3">
      <c r="A521" s="105"/>
      <c r="B521" s="29" t="s">
        <v>602</v>
      </c>
      <c r="C521" s="29"/>
      <c r="D521" s="30" t="str">
        <f>CONCATENATE(A521,B521)</f>
        <v>f</v>
      </c>
      <c r="E521" s="32" t="e">
        <f>VLOOKUP(A521,#REF!,8,0)</f>
        <v>#REF!</v>
      </c>
      <c r="F521" s="32" t="e">
        <f>VLOOKUP(A521,#REF!,9,0)</f>
        <v>#REF!</v>
      </c>
    </row>
    <row r="522" spans="1:20" ht="15" thickBot="1" x14ac:dyDescent="0.35">
      <c r="A522" s="106"/>
      <c r="E522" s="32" t="e">
        <f>VLOOKUP(A522,#REF!,8,0)</f>
        <v>#REF!</v>
      </c>
      <c r="F522" s="32" t="e">
        <f>VLOOKUP(A522,#REF!,9,0)</f>
        <v>#REF!</v>
      </c>
    </row>
    <row r="523" spans="1:20" x14ac:dyDescent="0.3">
      <c r="A523" s="110"/>
      <c r="E523" s="41"/>
      <c r="F523" s="41"/>
    </row>
    <row r="524" spans="1:20" x14ac:dyDescent="0.3">
      <c r="A524" s="110"/>
      <c r="E524" s="41"/>
      <c r="F524" s="41"/>
    </row>
    <row r="525" spans="1:20" ht="15" thickBot="1" x14ac:dyDescent="0.35">
      <c r="A525" s="110"/>
      <c r="E525" s="41"/>
      <c r="F525" s="41"/>
    </row>
    <row r="526" spans="1:20" s="5" customFormat="1" ht="21" x14ac:dyDescent="0.3">
      <c r="B526" s="116" t="s">
        <v>890</v>
      </c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117"/>
      <c r="N526" s="117"/>
      <c r="O526" s="117"/>
      <c r="P526" s="117"/>
      <c r="Q526" s="117"/>
      <c r="R526" s="117"/>
      <c r="S526" s="117"/>
      <c r="T526" s="118"/>
    </row>
    <row r="527" spans="1:20" s="5" customFormat="1" ht="21.6" thickBot="1" x14ac:dyDescent="0.35">
      <c r="B527" s="119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1"/>
    </row>
    <row r="528" spans="1:20" s="5" customFormat="1" x14ac:dyDescent="0.3"/>
    <row r="529" spans="1:6" s="5" customFormat="1" x14ac:dyDescent="0.3">
      <c r="A529" s="114" t="s">
        <v>727</v>
      </c>
      <c r="B529" s="29" t="s">
        <v>220</v>
      </c>
      <c r="C529" s="29"/>
      <c r="D529" s="30" t="str">
        <f>CONCATENATE(A529,B529)</f>
        <v>1644TC</v>
      </c>
      <c r="E529" s="31" t="e">
        <f>VLOOKUP(A529,#REF!,6,0)</f>
        <v>#REF!</v>
      </c>
      <c r="F529" s="32" t="e">
        <f>VLOOKUP(A529,#REF!,7,0)</f>
        <v>#REF!</v>
      </c>
    </row>
    <row r="530" spans="1:6" s="5" customFormat="1" ht="15" thickBot="1" x14ac:dyDescent="0.35">
      <c r="A530" s="106"/>
      <c r="B530" s="29" t="s">
        <v>220</v>
      </c>
      <c r="C530" s="29"/>
      <c r="D530" s="30" t="str">
        <f>CONCATENATE(A530,B530)</f>
        <v>C</v>
      </c>
      <c r="E530" s="31" t="e">
        <f>VLOOKUP(A530,#REF!,6,0)</f>
        <v>#REF!</v>
      </c>
      <c r="F530" s="32" t="e">
        <f>VLOOKUP(A530,#REF!,7,0)</f>
        <v>#REF!</v>
      </c>
    </row>
    <row r="531" spans="1:6" s="5" customFormat="1" x14ac:dyDescent="0.3">
      <c r="A531" s="110"/>
      <c r="B531" s="33"/>
      <c r="C531" s="33"/>
      <c r="D531" s="39"/>
      <c r="E531" s="40"/>
      <c r="F531" s="41"/>
    </row>
    <row r="532" spans="1:6" s="5" customFormat="1" x14ac:dyDescent="0.3">
      <c r="A532" s="114" t="s">
        <v>727</v>
      </c>
      <c r="B532" s="29" t="s">
        <v>221</v>
      </c>
      <c r="C532" s="29"/>
      <c r="D532" s="30" t="str">
        <f>CONCATENATE(A532,B532)</f>
        <v>1644TF</v>
      </c>
      <c r="E532" s="31" t="e">
        <f>VLOOKUP(A532,#REF!,9,0)</f>
        <v>#REF!</v>
      </c>
      <c r="F532" s="32" t="e">
        <f>VLOOKUP(A532,#REF!,10,0)</f>
        <v>#REF!</v>
      </c>
    </row>
    <row r="533" spans="1:6" s="5" customFormat="1" ht="15" thickBot="1" x14ac:dyDescent="0.35">
      <c r="A533" s="106"/>
      <c r="B533" s="29" t="s">
        <v>221</v>
      </c>
      <c r="C533" s="29"/>
      <c r="D533" s="30" t="str">
        <f>CONCATENATE(A533,B533)</f>
        <v>F</v>
      </c>
      <c r="E533" s="31" t="e">
        <f>VLOOKUP(A533,#REF!,6,0)</f>
        <v>#REF!</v>
      </c>
      <c r="F533" s="32" t="e">
        <f>VLOOKUP(A533,#REF!,7,0)</f>
        <v>#REF!</v>
      </c>
    </row>
    <row r="534" spans="1:6" s="5" customFormat="1" x14ac:dyDescent="0.3">
      <c r="A534" s="110"/>
      <c r="B534" s="33"/>
      <c r="C534" s="33"/>
      <c r="D534" s="39"/>
      <c r="E534" s="40"/>
      <c r="F534" s="41"/>
    </row>
    <row r="535" spans="1:6" s="5" customFormat="1" x14ac:dyDescent="0.3">
      <c r="A535" s="114">
        <v>1644</v>
      </c>
      <c r="B535" s="29" t="s">
        <v>885</v>
      </c>
      <c r="C535" s="29"/>
      <c r="D535" s="30" t="str">
        <f>CONCATENATE(A535,B535)</f>
        <v>1644ca</v>
      </c>
      <c r="E535" s="31" t="e">
        <f>VLOOKUP(A535,#REF!,11,0)</f>
        <v>#REF!</v>
      </c>
      <c r="F535" s="32" t="e">
        <f>VLOOKUP(A535,#REF!,18,0)</f>
        <v>#REF!</v>
      </c>
    </row>
    <row r="536" spans="1:6" s="5" customFormat="1" ht="15" thickBot="1" x14ac:dyDescent="0.35">
      <c r="A536" s="106"/>
      <c r="B536" s="29" t="s">
        <v>885</v>
      </c>
      <c r="C536" s="29"/>
      <c r="D536" s="30" t="str">
        <f>CONCATENATE(A536,B536)</f>
        <v>ca</v>
      </c>
      <c r="E536" s="31" t="e">
        <f>VLOOKUP(A536,#REF!,6,0)</f>
        <v>#REF!</v>
      </c>
      <c r="F536" s="32" t="e">
        <f>VLOOKUP(A536,#REF!,7,0)</f>
        <v>#REF!</v>
      </c>
    </row>
    <row r="537" spans="1:6" s="5" customFormat="1" x14ac:dyDescent="0.3">
      <c r="A537" s="110"/>
      <c r="B537" s="33"/>
      <c r="C537" s="33"/>
      <c r="D537" s="39"/>
      <c r="E537" s="40"/>
      <c r="F537" s="41"/>
    </row>
    <row r="538" spans="1:6" s="5" customFormat="1" x14ac:dyDescent="0.3">
      <c r="A538" s="114">
        <v>1644</v>
      </c>
      <c r="B538" s="29" t="s">
        <v>12</v>
      </c>
      <c r="C538" s="29"/>
      <c r="D538" s="30" t="str">
        <f>CONCATENATE(A538,B538)</f>
        <v>1644IR</v>
      </c>
      <c r="E538" s="31" t="e">
        <f>VLOOKUP(A538,#REF!,13,0)</f>
        <v>#REF!</v>
      </c>
      <c r="F538" s="32" t="e">
        <f>VLOOKUP(A538,#REF!,18,0)</f>
        <v>#REF!</v>
      </c>
    </row>
    <row r="539" spans="1:6" s="5" customFormat="1" ht="15" thickBot="1" x14ac:dyDescent="0.35">
      <c r="A539" s="106"/>
      <c r="B539" s="29" t="s">
        <v>12</v>
      </c>
      <c r="C539" s="29"/>
      <c r="D539" s="30" t="str">
        <f>CONCATENATE(A539,B539)</f>
        <v>IR</v>
      </c>
      <c r="E539" s="31" t="e">
        <f>VLOOKUP(A539,#REF!,6,0)</f>
        <v>#REF!</v>
      </c>
      <c r="F539" s="32" t="e">
        <f>VLOOKUP(A539,#REF!,7,0)</f>
        <v>#REF!</v>
      </c>
    </row>
    <row r="540" spans="1:6" s="5" customFormat="1" x14ac:dyDescent="0.3">
      <c r="A540" s="110"/>
      <c r="B540" s="33"/>
      <c r="C540" s="33"/>
      <c r="D540" s="39"/>
      <c r="E540" s="40"/>
      <c r="F540" s="41"/>
    </row>
    <row r="541" spans="1:6" s="5" customFormat="1" x14ac:dyDescent="0.3">
      <c r="A541" s="114">
        <v>1644</v>
      </c>
      <c r="B541" s="29" t="s">
        <v>886</v>
      </c>
      <c r="C541" s="29"/>
      <c r="D541" s="30" t="str">
        <f>CONCATENATE(A541,B541)</f>
        <v>1644cr</v>
      </c>
      <c r="E541" s="31" t="e">
        <f>VLOOKUP(A541,#REF!,15,0)</f>
        <v>#REF!</v>
      </c>
      <c r="F541" s="32" t="e">
        <f>VLOOKUP(A541,#REF!,18,0)</f>
        <v>#REF!</v>
      </c>
    </row>
    <row r="542" spans="1:6" s="5" customFormat="1" ht="15" thickBot="1" x14ac:dyDescent="0.35">
      <c r="A542" s="106"/>
      <c r="B542" s="29" t="s">
        <v>886</v>
      </c>
      <c r="C542" s="29"/>
      <c r="D542" s="30" t="str">
        <f>CONCATENATE(A542,B542)</f>
        <v>cr</v>
      </c>
      <c r="E542" s="31" t="e">
        <f>VLOOKUP(A542,#REF!,6,0)</f>
        <v>#REF!</v>
      </c>
      <c r="F542" s="32" t="e">
        <f>VLOOKUP(A542,#REF!,7,0)</f>
        <v>#REF!</v>
      </c>
    </row>
    <row r="543" spans="1:6" s="5" customFormat="1" x14ac:dyDescent="0.3">
      <c r="A543" s="110"/>
      <c r="B543" s="33"/>
      <c r="C543" s="33"/>
      <c r="D543" s="39"/>
      <c r="E543" s="40"/>
      <c r="F543" s="41"/>
    </row>
    <row r="544" spans="1:6" s="5" customFormat="1" x14ac:dyDescent="0.3">
      <c r="A544" s="114">
        <v>1644</v>
      </c>
      <c r="B544" s="29" t="s">
        <v>891</v>
      </c>
      <c r="C544" s="29"/>
      <c r="D544" s="30" t="str">
        <f>CONCATENATE(A544,B544)</f>
        <v>1644do</v>
      </c>
      <c r="E544" s="31" t="e">
        <f>VLOOKUP(A544,#REF!,17,0)</f>
        <v>#REF!</v>
      </c>
      <c r="F544" s="32" t="e">
        <f>VLOOKUP(A544,#REF!,18,0)</f>
        <v>#REF!</v>
      </c>
    </row>
    <row r="545" spans="1:19" s="5" customFormat="1" ht="15" thickBot="1" x14ac:dyDescent="0.35">
      <c r="A545" s="106"/>
      <c r="B545" s="29" t="s">
        <v>891</v>
      </c>
      <c r="C545" s="29"/>
      <c r="D545" s="30" t="str">
        <f>CONCATENATE(A545,B545)</f>
        <v>do</v>
      </c>
      <c r="E545" s="31" t="e">
        <f>VLOOKUP(A545,#REF!,6,0)</f>
        <v>#REF!</v>
      </c>
      <c r="F545" s="32" t="e">
        <f>VLOOKUP(A545,#REF!,7,0)</f>
        <v>#REF!</v>
      </c>
    </row>
    <row r="546" spans="1:19" x14ac:dyDescent="0.3">
      <c r="A546" s="110"/>
      <c r="E546" s="41"/>
      <c r="F546" s="41"/>
    </row>
    <row r="547" spans="1:19" ht="15" thickBot="1" x14ac:dyDescent="0.35">
      <c r="A547" s="110"/>
      <c r="E547" s="41"/>
      <c r="F547" s="41"/>
    </row>
    <row r="548" spans="1:19" s="5" customFormat="1" ht="24" customHeight="1" x14ac:dyDescent="0.3">
      <c r="B548" s="116" t="s">
        <v>889</v>
      </c>
      <c r="C548" s="117"/>
      <c r="D548" s="117"/>
      <c r="E548" s="117"/>
      <c r="F548" s="117"/>
      <c r="G548" s="117"/>
      <c r="H548" s="117"/>
      <c r="I548" s="117"/>
      <c r="J548" s="117"/>
      <c r="K548" s="118"/>
    </row>
    <row r="549" spans="1:19" s="5" customFormat="1" ht="24" customHeight="1" thickBot="1" x14ac:dyDescent="0.35">
      <c r="B549" s="119"/>
      <c r="C549" s="120"/>
      <c r="D549" s="120"/>
      <c r="E549" s="120"/>
      <c r="F549" s="120"/>
      <c r="G549" s="120"/>
      <c r="H549" s="120"/>
      <c r="I549" s="120"/>
      <c r="J549" s="120"/>
      <c r="K549" s="121"/>
    </row>
    <row r="550" spans="1:19" s="5" customFormat="1" x14ac:dyDescent="0.3"/>
    <row r="551" spans="1:19" s="5" customFormat="1" x14ac:dyDescent="0.3">
      <c r="A551" s="114">
        <v>1644</v>
      </c>
      <c r="B551" s="29" t="s">
        <v>220</v>
      </c>
      <c r="C551" s="29"/>
      <c r="D551" s="30" t="str">
        <f>CONCATENATE(A551,B551)</f>
        <v>1644C</v>
      </c>
      <c r="E551" s="32" t="e">
        <f>VLOOKUP(A551,#REF!,5,0)</f>
        <v>#REF!</v>
      </c>
      <c r="F551" s="32" t="e">
        <f>VLOOKUP(A551,#REF!,6,0)</f>
        <v>#REF!</v>
      </c>
    </row>
    <row r="552" spans="1:19" s="5" customFormat="1" ht="15" thickBot="1" x14ac:dyDescent="0.35">
      <c r="A552" s="106"/>
      <c r="B552" s="29" t="s">
        <v>220</v>
      </c>
      <c r="C552" s="29"/>
      <c r="D552" s="30" t="str">
        <f>CONCATENATE(A552,B552)</f>
        <v>C</v>
      </c>
      <c r="E552" s="32" t="e">
        <f>VLOOKUP(A552,#REF!,5,0)</f>
        <v>#REF!</v>
      </c>
      <c r="F552" s="32" t="e">
        <f>VLOOKUP(A552,#REF!,6,0)</f>
        <v>#REF!</v>
      </c>
    </row>
    <row r="553" spans="1:19" x14ac:dyDescent="0.3">
      <c r="A553" s="110"/>
      <c r="E553" s="41"/>
      <c r="F553" s="41"/>
    </row>
    <row r="554" spans="1:19" x14ac:dyDescent="0.3">
      <c r="A554" s="114">
        <v>1644</v>
      </c>
      <c r="B554" s="29" t="s">
        <v>221</v>
      </c>
      <c r="C554" s="29"/>
      <c r="D554" s="30" t="str">
        <f>CONCATENATE(A554,B554)</f>
        <v>1644F</v>
      </c>
      <c r="E554" s="32" t="e">
        <f>VLOOKUP(A554,#REF!,8,0)</f>
        <v>#REF!</v>
      </c>
      <c r="F554" s="32" t="e">
        <f>VLOOKUP(A554,#REF!,9,0)</f>
        <v>#REF!</v>
      </c>
    </row>
    <row r="555" spans="1:19" ht="15" thickBot="1" x14ac:dyDescent="0.35">
      <c r="A555" s="106"/>
      <c r="B555" s="29" t="s">
        <v>221</v>
      </c>
      <c r="C555" s="29"/>
      <c r="D555" s="30" t="str">
        <f>CONCATENATE(A555,B555)</f>
        <v>F</v>
      </c>
      <c r="E555" s="32" t="e">
        <f>VLOOKUP(A555,#REF!,8,0)</f>
        <v>#REF!</v>
      </c>
      <c r="F555" s="32" t="e">
        <f>VLOOKUP(A555,#REF!,9,0)</f>
        <v>#REF!</v>
      </c>
    </row>
    <row r="556" spans="1:19" x14ac:dyDescent="0.3">
      <c r="A556" s="115"/>
      <c r="D556" s="39"/>
      <c r="E556" s="40"/>
      <c r="F556" s="41"/>
    </row>
    <row r="557" spans="1:19" ht="15" thickBot="1" x14ac:dyDescent="0.35"/>
    <row r="558" spans="1:19" ht="21" x14ac:dyDescent="0.3">
      <c r="A558" s="88" t="s">
        <v>714</v>
      </c>
      <c r="B558" s="89"/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90"/>
    </row>
    <row r="559" spans="1:19" ht="21.6" thickBot="1" x14ac:dyDescent="0.35">
      <c r="A559" s="91"/>
      <c r="B559" s="92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3"/>
    </row>
    <row r="560" spans="1:19" x14ac:dyDescent="0.3">
      <c r="A560" s="122" t="s">
        <v>718</v>
      </c>
      <c r="B560" s="29" t="s">
        <v>220</v>
      </c>
      <c r="C560" s="29"/>
      <c r="D560" s="30" t="str">
        <f t="shared" ref="D560:D581" si="24">CONCATENATE(A560,B560)</f>
        <v>1731TC</v>
      </c>
      <c r="E560" s="31" t="e">
        <f>VLOOKUP(A560,#REF!,6,0)</f>
        <v>#REF!</v>
      </c>
      <c r="F560" s="32" t="e">
        <f>VLOOKUP(A560,#REF!,7,0)</f>
        <v>#REF!</v>
      </c>
      <c r="J560" s="55"/>
    </row>
    <row r="561" spans="1:10" x14ac:dyDescent="0.3">
      <c r="A561" s="122" t="s">
        <v>719</v>
      </c>
      <c r="B561" s="29" t="s">
        <v>220</v>
      </c>
      <c r="C561" s="29"/>
      <c r="D561" s="30" t="str">
        <f t="shared" si="24"/>
        <v>1777TC</v>
      </c>
      <c r="E561" s="31" t="e">
        <f>VLOOKUP(A561,#REF!,6,0)</f>
        <v>#REF!</v>
      </c>
      <c r="F561" s="32" t="e">
        <f>VLOOKUP(A561,#REF!,7,0)</f>
        <v>#REF!</v>
      </c>
      <c r="J561" s="55"/>
    </row>
    <row r="562" spans="1:10" x14ac:dyDescent="0.3">
      <c r="A562" s="122" t="s">
        <v>720</v>
      </c>
      <c r="B562" s="29" t="s">
        <v>220</v>
      </c>
      <c r="C562" s="29"/>
      <c r="D562" s="30" t="str">
        <f t="shared" si="24"/>
        <v>1639TC</v>
      </c>
      <c r="E562" s="31" t="e">
        <f>VLOOKUP(A562,#REF!,6,0)</f>
        <v>#REF!</v>
      </c>
      <c r="F562" s="32" t="e">
        <f>VLOOKUP(A562,#REF!,7,0)</f>
        <v>#REF!</v>
      </c>
      <c r="J562" s="55"/>
    </row>
    <row r="563" spans="1:10" x14ac:dyDescent="0.3">
      <c r="A563" s="122" t="s">
        <v>721</v>
      </c>
      <c r="B563" s="29" t="s">
        <v>220</v>
      </c>
      <c r="C563" s="29"/>
      <c r="D563" s="30" t="str">
        <f t="shared" si="24"/>
        <v>1692TC</v>
      </c>
      <c r="E563" s="31" t="e">
        <f>VLOOKUP(A563,#REF!,6,0)</f>
        <v>#REF!</v>
      </c>
      <c r="F563" s="32" t="e">
        <f>VLOOKUP(A563,#REF!,7,0)</f>
        <v>#REF!</v>
      </c>
      <c r="J563" s="55"/>
    </row>
    <row r="564" spans="1:10" x14ac:dyDescent="0.3">
      <c r="A564" s="122" t="s">
        <v>722</v>
      </c>
      <c r="B564" s="29" t="s">
        <v>220</v>
      </c>
      <c r="C564" s="29"/>
      <c r="D564" s="30" t="str">
        <f t="shared" si="24"/>
        <v>1691TC</v>
      </c>
      <c r="E564" s="31" t="e">
        <f>VLOOKUP(A564,#REF!,6,0)</f>
        <v>#REF!</v>
      </c>
      <c r="F564" s="32" t="e">
        <f>VLOOKUP(A564,#REF!,7,0)</f>
        <v>#REF!</v>
      </c>
      <c r="J564" s="55"/>
    </row>
    <row r="565" spans="1:10" x14ac:dyDescent="0.3">
      <c r="A565" s="122" t="s">
        <v>723</v>
      </c>
      <c r="B565" s="29" t="s">
        <v>220</v>
      </c>
      <c r="C565" s="29"/>
      <c r="D565" s="30" t="str">
        <f t="shared" si="24"/>
        <v>1737TC</v>
      </c>
      <c r="E565" s="31" t="e">
        <f>VLOOKUP(A565,#REF!,6,0)</f>
        <v>#REF!</v>
      </c>
      <c r="F565" s="32" t="e">
        <f>VLOOKUP(A565,#REF!,7,0)</f>
        <v>#REF!</v>
      </c>
      <c r="J565" s="55"/>
    </row>
    <row r="566" spans="1:10" x14ac:dyDescent="0.3">
      <c r="A566" s="122" t="s">
        <v>724</v>
      </c>
      <c r="B566" s="29" t="s">
        <v>220</v>
      </c>
      <c r="C566" s="29"/>
      <c r="D566" s="30" t="str">
        <f t="shared" si="24"/>
        <v>1719TC</v>
      </c>
      <c r="E566" s="31" t="e">
        <f>VLOOKUP(A566,#REF!,6,0)</f>
        <v>#REF!</v>
      </c>
      <c r="F566" s="32" t="e">
        <f>VLOOKUP(A566,#REF!,7,0)</f>
        <v>#REF!</v>
      </c>
      <c r="J566" s="55"/>
    </row>
    <row r="567" spans="1:10" x14ac:dyDescent="0.3">
      <c r="A567" s="122" t="s">
        <v>725</v>
      </c>
      <c r="B567" s="29" t="s">
        <v>220</v>
      </c>
      <c r="C567" s="29"/>
      <c r="D567" s="30" t="str">
        <f t="shared" si="24"/>
        <v>1646TC</v>
      </c>
      <c r="E567" s="31" t="e">
        <f>VLOOKUP(A567,#REF!,6,0)</f>
        <v>#REF!</v>
      </c>
      <c r="F567" s="32" t="e">
        <f>VLOOKUP(A567,#REF!,7,0)</f>
        <v>#REF!</v>
      </c>
      <c r="J567" s="55"/>
    </row>
    <row r="568" spans="1:10" x14ac:dyDescent="0.3">
      <c r="A568" s="122" t="s">
        <v>726</v>
      </c>
      <c r="B568" s="29" t="s">
        <v>220</v>
      </c>
      <c r="C568" s="29"/>
      <c r="D568" s="30" t="str">
        <f t="shared" si="24"/>
        <v>1756TC</v>
      </c>
      <c r="E568" s="31" t="e">
        <f>VLOOKUP(A568,#REF!,6,0)</f>
        <v>#REF!</v>
      </c>
      <c r="F568" s="32" t="e">
        <f>VLOOKUP(A568,#REF!,7,0)</f>
        <v>#REF!</v>
      </c>
      <c r="J568" s="55"/>
    </row>
    <row r="569" spans="1:10" x14ac:dyDescent="0.3">
      <c r="A569" s="122" t="s">
        <v>728</v>
      </c>
      <c r="B569" s="29" t="s">
        <v>220</v>
      </c>
      <c r="C569" s="29"/>
      <c r="D569" s="30" t="str">
        <f t="shared" si="24"/>
        <v>1728TC</v>
      </c>
      <c r="E569" s="31" t="e">
        <f>VLOOKUP(A569,#REF!,6,0)</f>
        <v>#REF!</v>
      </c>
      <c r="F569" s="32" t="e">
        <f>VLOOKUP(A569,#REF!,7,0)</f>
        <v>#REF!</v>
      </c>
      <c r="J569" s="55"/>
    </row>
    <row r="570" spans="1:10" x14ac:dyDescent="0.3">
      <c r="A570" s="122" t="s">
        <v>853</v>
      </c>
      <c r="B570" s="29" t="s">
        <v>220</v>
      </c>
      <c r="C570" s="29"/>
      <c r="D570" s="30" t="str">
        <f t="shared" si="24"/>
        <v>1784TC</v>
      </c>
      <c r="E570" s="31" t="e">
        <f>VLOOKUP(A570,#REF!,6,0)</f>
        <v>#REF!</v>
      </c>
      <c r="F570" s="32" t="e">
        <f>VLOOKUP(A570,#REF!,7,0)</f>
        <v>#REF!</v>
      </c>
      <c r="J570" s="55"/>
    </row>
    <row r="571" spans="1:10" x14ac:dyDescent="0.3">
      <c r="A571" s="122" t="s">
        <v>729</v>
      </c>
      <c r="B571" s="29" t="s">
        <v>220</v>
      </c>
      <c r="C571" s="29"/>
      <c r="D571" s="30" t="str">
        <f t="shared" si="24"/>
        <v>1710TC</v>
      </c>
      <c r="E571" s="31" t="e">
        <f>VLOOKUP(A571,#REF!,6,0)</f>
        <v>#REF!</v>
      </c>
      <c r="F571" s="32" t="e">
        <f>VLOOKUP(A571,#REF!,7,0)</f>
        <v>#REF!</v>
      </c>
      <c r="J571" s="55"/>
    </row>
    <row r="572" spans="1:10" x14ac:dyDescent="0.3">
      <c r="A572" s="122" t="s">
        <v>730</v>
      </c>
      <c r="B572" s="29" t="s">
        <v>220</v>
      </c>
      <c r="C572" s="29"/>
      <c r="D572" s="30" t="str">
        <f t="shared" si="24"/>
        <v>1743TC</v>
      </c>
      <c r="E572" s="31" t="e">
        <f>VLOOKUP(A572,#REF!,6,0)</f>
        <v>#REF!</v>
      </c>
      <c r="F572" s="32" t="e">
        <f>VLOOKUP(A572,#REF!,7,0)</f>
        <v>#REF!</v>
      </c>
      <c r="J572" s="55"/>
    </row>
    <row r="573" spans="1:10" x14ac:dyDescent="0.3">
      <c r="A573" s="122" t="s">
        <v>731</v>
      </c>
      <c r="B573" s="29" t="s">
        <v>220</v>
      </c>
      <c r="C573" s="29"/>
      <c r="D573" s="30" t="str">
        <f t="shared" si="24"/>
        <v>1759TC</v>
      </c>
      <c r="E573" s="31" t="e">
        <f>VLOOKUP(A573,#REF!,6,0)</f>
        <v>#REF!</v>
      </c>
      <c r="F573" s="32" t="e">
        <f>VLOOKUP(A573,#REF!,7,0)</f>
        <v>#REF!</v>
      </c>
      <c r="J573" s="55"/>
    </row>
    <row r="574" spans="1:10" x14ac:dyDescent="0.3">
      <c r="A574" s="122" t="s">
        <v>732</v>
      </c>
      <c r="B574" s="29" t="s">
        <v>220</v>
      </c>
      <c r="C574" s="29"/>
      <c r="D574" s="30" t="str">
        <f t="shared" si="24"/>
        <v>1709TC</v>
      </c>
      <c r="E574" s="31" t="e">
        <f>VLOOKUP(A574,#REF!,6,0)</f>
        <v>#REF!</v>
      </c>
      <c r="F574" s="32" t="e">
        <f>VLOOKUP(A574,#REF!,7,0)</f>
        <v>#REF!</v>
      </c>
      <c r="J574" s="55"/>
    </row>
    <row r="575" spans="1:10" x14ac:dyDescent="0.3">
      <c r="A575" s="122" t="s">
        <v>733</v>
      </c>
      <c r="B575" s="29" t="s">
        <v>220</v>
      </c>
      <c r="C575" s="29"/>
      <c r="D575" s="30" t="str">
        <f t="shared" si="24"/>
        <v>1739TC</v>
      </c>
      <c r="E575" s="31" t="e">
        <f>VLOOKUP(A575,#REF!,6,0)</f>
        <v>#REF!</v>
      </c>
      <c r="F575" s="32" t="e">
        <f>VLOOKUP(A575,#REF!,7,0)</f>
        <v>#REF!</v>
      </c>
      <c r="J575" s="55"/>
    </row>
    <row r="576" spans="1:10" x14ac:dyDescent="0.3">
      <c r="A576" s="122" t="s">
        <v>734</v>
      </c>
      <c r="B576" s="29" t="s">
        <v>220</v>
      </c>
      <c r="C576" s="29"/>
      <c r="D576" s="30" t="str">
        <f t="shared" si="24"/>
        <v>1643TC</v>
      </c>
      <c r="E576" s="31" t="e">
        <f>VLOOKUP(A576,#REF!,6,0)</f>
        <v>#REF!</v>
      </c>
      <c r="F576" s="32" t="e">
        <f>VLOOKUP(A576,#REF!,7,0)</f>
        <v>#REF!</v>
      </c>
      <c r="J576" s="55"/>
    </row>
    <row r="577" spans="1:10" x14ac:dyDescent="0.3">
      <c r="A577" s="122" t="s">
        <v>735</v>
      </c>
      <c r="B577" s="29" t="s">
        <v>220</v>
      </c>
      <c r="C577" s="29"/>
      <c r="D577" s="30" t="str">
        <f t="shared" si="24"/>
        <v>1714TC</v>
      </c>
      <c r="E577" s="31" t="e">
        <f>VLOOKUP(A577,#REF!,6,0)</f>
        <v>#REF!</v>
      </c>
      <c r="F577" s="32" t="e">
        <f>VLOOKUP(A577,#REF!,7,0)</f>
        <v>#REF!</v>
      </c>
      <c r="J577" s="55"/>
    </row>
    <row r="578" spans="1:10" x14ac:dyDescent="0.3">
      <c r="A578" s="122" t="s">
        <v>736</v>
      </c>
      <c r="B578" s="29" t="s">
        <v>220</v>
      </c>
      <c r="C578" s="29"/>
      <c r="D578" s="30" t="str">
        <f t="shared" si="24"/>
        <v>1723TC</v>
      </c>
      <c r="E578" s="31" t="e">
        <f>VLOOKUP(A578,#REF!,6,0)</f>
        <v>#REF!</v>
      </c>
      <c r="F578" s="32" t="e">
        <f>VLOOKUP(A578,#REF!,7,0)</f>
        <v>#REF!</v>
      </c>
      <c r="J578" s="55"/>
    </row>
    <row r="579" spans="1:10" x14ac:dyDescent="0.3">
      <c r="A579" s="122" t="s">
        <v>737</v>
      </c>
      <c r="B579" s="29" t="s">
        <v>220</v>
      </c>
      <c r="C579" s="29"/>
      <c r="D579" s="30" t="str">
        <f t="shared" si="24"/>
        <v>1667TC</v>
      </c>
      <c r="E579" s="31" t="e">
        <f>VLOOKUP(A579,#REF!,6,0)</f>
        <v>#REF!</v>
      </c>
      <c r="F579" s="32" t="e">
        <f>VLOOKUP(A579,#REF!,7,0)</f>
        <v>#REF!</v>
      </c>
      <c r="J579" s="55"/>
    </row>
    <row r="580" spans="1:10" x14ac:dyDescent="0.3">
      <c r="A580" s="122" t="s">
        <v>1408</v>
      </c>
      <c r="B580" s="29" t="s">
        <v>220</v>
      </c>
      <c r="C580" s="29"/>
      <c r="D580" s="30" t="str">
        <f t="shared" si="24"/>
        <v>1788tC</v>
      </c>
      <c r="E580" s="31" t="e">
        <f>VLOOKUP(A580,#REF!,6,0)</f>
        <v>#REF!</v>
      </c>
      <c r="F580" s="32" t="e">
        <f>VLOOKUP(A580,#REF!,7,0)</f>
        <v>#REF!</v>
      </c>
      <c r="J580" s="55"/>
    </row>
    <row r="581" spans="1:10" x14ac:dyDescent="0.3">
      <c r="A581" s="122" t="s">
        <v>738</v>
      </c>
      <c r="B581" s="29" t="s">
        <v>220</v>
      </c>
      <c r="C581" s="29"/>
      <c r="D581" s="30" t="str">
        <f t="shared" si="24"/>
        <v>1707TC</v>
      </c>
      <c r="E581" s="31" t="e">
        <f>VLOOKUP(A581,#REF!,6,0)</f>
        <v>#REF!</v>
      </c>
      <c r="F581" s="32" t="e">
        <f>VLOOKUP(A581,#REF!,7,0)</f>
        <v>#REF!</v>
      </c>
      <c r="J581" s="55"/>
    </row>
    <row r="582" spans="1:10" x14ac:dyDescent="0.3">
      <c r="A582" s="146" t="s">
        <v>1600</v>
      </c>
      <c r="B582" s="29" t="s">
        <v>220</v>
      </c>
      <c r="C582" s="29"/>
      <c r="D582" s="30" t="str">
        <f t="shared" ref="D582" si="25">CONCATENATE(A582,B582)</f>
        <v>1796tC</v>
      </c>
      <c r="E582" s="31" t="e">
        <f>VLOOKUP(A582,#REF!,6,0)</f>
        <v>#REF!</v>
      </c>
      <c r="F582" s="32" t="e">
        <f>VLOOKUP(A582,#REF!,7,0)</f>
        <v>#REF!</v>
      </c>
      <c r="J582" s="55"/>
    </row>
    <row r="583" spans="1:10" x14ac:dyDescent="0.3">
      <c r="A583" s="115"/>
      <c r="D583" s="39"/>
      <c r="E583" s="40"/>
      <c r="F583" s="41"/>
      <c r="J583" s="55"/>
    </row>
    <row r="584" spans="1:10" x14ac:dyDescent="0.3">
      <c r="A584" s="115"/>
      <c r="D584" s="39"/>
      <c r="E584" s="40"/>
      <c r="F584" s="41"/>
      <c r="J584" s="55"/>
    </row>
    <row r="585" spans="1:10" x14ac:dyDescent="0.3">
      <c r="A585" s="115"/>
      <c r="D585" s="39"/>
      <c r="E585" s="40"/>
      <c r="F585" s="41"/>
      <c r="J585" s="55"/>
    </row>
    <row r="586" spans="1:10" x14ac:dyDescent="0.3">
      <c r="A586" s="115"/>
      <c r="D586" s="39"/>
      <c r="E586" s="40"/>
      <c r="F586" s="41"/>
      <c r="J586" s="55"/>
    </row>
    <row r="587" spans="1:10" x14ac:dyDescent="0.3">
      <c r="A587" s="115"/>
      <c r="D587" s="39"/>
      <c r="E587" s="40"/>
      <c r="F587" s="41"/>
      <c r="J587" s="55"/>
    </row>
    <row r="588" spans="1:10" x14ac:dyDescent="0.3">
      <c r="A588" s="115"/>
      <c r="D588" s="39"/>
      <c r="E588" s="40"/>
      <c r="F588" s="41"/>
      <c r="J588" s="55"/>
    </row>
    <row r="589" spans="1:10" x14ac:dyDescent="0.3">
      <c r="A589" s="115"/>
      <c r="D589" s="39"/>
      <c r="E589" s="40"/>
      <c r="F589" s="41"/>
      <c r="J589" s="55"/>
    </row>
    <row r="590" spans="1:10" x14ac:dyDescent="0.3">
      <c r="J590" s="55"/>
    </row>
    <row r="591" spans="1:10" x14ac:dyDescent="0.3">
      <c r="A591" s="122" t="s">
        <v>718</v>
      </c>
      <c r="B591" s="29" t="s">
        <v>221</v>
      </c>
      <c r="C591" s="29"/>
      <c r="D591" s="30" t="str">
        <f t="shared" ref="D591:D612" si="26">CONCATENATE(A591,B591)</f>
        <v>1731TF</v>
      </c>
      <c r="E591" s="31" t="e">
        <f>VLOOKUP(A591,#REF!,9,0)</f>
        <v>#REF!</v>
      </c>
      <c r="F591" s="32" t="e">
        <f>VLOOKUP(A591,#REF!,10,0)</f>
        <v>#REF!</v>
      </c>
      <c r="J591" s="55"/>
    </row>
    <row r="592" spans="1:10" x14ac:dyDescent="0.3">
      <c r="A592" s="122" t="s">
        <v>719</v>
      </c>
      <c r="B592" s="29" t="s">
        <v>221</v>
      </c>
      <c r="C592" s="29"/>
      <c r="D592" s="30" t="str">
        <f t="shared" si="26"/>
        <v>1777TF</v>
      </c>
      <c r="E592" s="31" t="e">
        <f>VLOOKUP(A592,#REF!,9,0)</f>
        <v>#REF!</v>
      </c>
      <c r="F592" s="32" t="e">
        <f>VLOOKUP(A592,#REF!,10,0)</f>
        <v>#REF!</v>
      </c>
      <c r="J592" s="55"/>
    </row>
    <row r="593" spans="1:10" x14ac:dyDescent="0.3">
      <c r="A593" s="122" t="s">
        <v>720</v>
      </c>
      <c r="B593" s="29" t="s">
        <v>221</v>
      </c>
      <c r="C593" s="29"/>
      <c r="D593" s="30" t="str">
        <f t="shared" si="26"/>
        <v>1639TF</v>
      </c>
      <c r="E593" s="31" t="e">
        <f>VLOOKUP(A593,#REF!,9,0)</f>
        <v>#REF!</v>
      </c>
      <c r="F593" s="32" t="e">
        <f>VLOOKUP(A593,#REF!,10,0)</f>
        <v>#REF!</v>
      </c>
      <c r="J593" s="55"/>
    </row>
    <row r="594" spans="1:10" x14ac:dyDescent="0.3">
      <c r="A594" s="122" t="s">
        <v>721</v>
      </c>
      <c r="B594" s="29" t="s">
        <v>221</v>
      </c>
      <c r="C594" s="29"/>
      <c r="D594" s="30" t="str">
        <f t="shared" si="26"/>
        <v>1692TF</v>
      </c>
      <c r="E594" s="31" t="e">
        <f>VLOOKUP(A594,#REF!,9,0)</f>
        <v>#REF!</v>
      </c>
      <c r="F594" s="32" t="e">
        <f>VLOOKUP(A594,#REF!,10,0)</f>
        <v>#REF!</v>
      </c>
      <c r="J594" s="55"/>
    </row>
    <row r="595" spans="1:10" x14ac:dyDescent="0.3">
      <c r="A595" s="122" t="s">
        <v>722</v>
      </c>
      <c r="B595" s="29" t="s">
        <v>221</v>
      </c>
      <c r="C595" s="29"/>
      <c r="D595" s="30" t="str">
        <f t="shared" si="26"/>
        <v>1691TF</v>
      </c>
      <c r="E595" s="31" t="e">
        <f>VLOOKUP(A595,#REF!,9,0)</f>
        <v>#REF!</v>
      </c>
      <c r="F595" s="32" t="e">
        <f>VLOOKUP(A595,#REF!,10,0)</f>
        <v>#REF!</v>
      </c>
      <c r="J595" s="55"/>
    </row>
    <row r="596" spans="1:10" x14ac:dyDescent="0.3">
      <c r="A596" s="122" t="s">
        <v>723</v>
      </c>
      <c r="B596" s="29" t="s">
        <v>221</v>
      </c>
      <c r="C596" s="29"/>
      <c r="D596" s="30" t="str">
        <f t="shared" si="26"/>
        <v>1737TF</v>
      </c>
      <c r="E596" s="31" t="e">
        <f>VLOOKUP(A596,#REF!,9,0)</f>
        <v>#REF!</v>
      </c>
      <c r="F596" s="32" t="e">
        <f>VLOOKUP(A596,#REF!,10,0)</f>
        <v>#REF!</v>
      </c>
      <c r="J596" s="55"/>
    </row>
    <row r="597" spans="1:10" x14ac:dyDescent="0.3">
      <c r="A597" s="122" t="s">
        <v>724</v>
      </c>
      <c r="B597" s="29" t="s">
        <v>221</v>
      </c>
      <c r="C597" s="29"/>
      <c r="D597" s="30" t="str">
        <f t="shared" si="26"/>
        <v>1719TF</v>
      </c>
      <c r="E597" s="31" t="e">
        <f>VLOOKUP(A597,#REF!,9,0)</f>
        <v>#REF!</v>
      </c>
      <c r="F597" s="32" t="e">
        <f>VLOOKUP(A597,#REF!,10,0)</f>
        <v>#REF!</v>
      </c>
      <c r="J597" s="55"/>
    </row>
    <row r="598" spans="1:10" x14ac:dyDescent="0.3">
      <c r="A598" s="122" t="s">
        <v>725</v>
      </c>
      <c r="B598" s="29" t="s">
        <v>221</v>
      </c>
      <c r="C598" s="29"/>
      <c r="D598" s="30" t="str">
        <f t="shared" si="26"/>
        <v>1646TF</v>
      </c>
      <c r="E598" s="31" t="e">
        <f>VLOOKUP(A598,#REF!,9,0)</f>
        <v>#REF!</v>
      </c>
      <c r="F598" s="32" t="e">
        <f>VLOOKUP(A598,#REF!,10,0)</f>
        <v>#REF!</v>
      </c>
      <c r="J598" s="55"/>
    </row>
    <row r="599" spans="1:10" x14ac:dyDescent="0.3">
      <c r="A599" s="122" t="s">
        <v>726</v>
      </c>
      <c r="B599" s="29" t="s">
        <v>221</v>
      </c>
      <c r="C599" s="29"/>
      <c r="D599" s="30" t="str">
        <f t="shared" si="26"/>
        <v>1756TF</v>
      </c>
      <c r="E599" s="31" t="e">
        <f>VLOOKUP(A599,#REF!,9,0)</f>
        <v>#REF!</v>
      </c>
      <c r="F599" s="32" t="e">
        <f>VLOOKUP(A599,#REF!,10,0)</f>
        <v>#REF!</v>
      </c>
      <c r="J599" s="55"/>
    </row>
    <row r="600" spans="1:10" x14ac:dyDescent="0.3">
      <c r="A600" s="122" t="s">
        <v>728</v>
      </c>
      <c r="B600" s="29" t="s">
        <v>221</v>
      </c>
      <c r="C600" s="29"/>
      <c r="D600" s="30" t="str">
        <f t="shared" si="26"/>
        <v>1728TF</v>
      </c>
      <c r="E600" s="31" t="e">
        <f>VLOOKUP(A600,#REF!,9,0)</f>
        <v>#REF!</v>
      </c>
      <c r="F600" s="32" t="e">
        <f>VLOOKUP(A600,#REF!,10,0)</f>
        <v>#REF!</v>
      </c>
      <c r="J600" s="55"/>
    </row>
    <row r="601" spans="1:10" x14ac:dyDescent="0.3">
      <c r="A601" s="122" t="s">
        <v>853</v>
      </c>
      <c r="B601" s="29" t="s">
        <v>221</v>
      </c>
      <c r="C601" s="29"/>
      <c r="D601" s="30" t="str">
        <f t="shared" si="26"/>
        <v>1784TF</v>
      </c>
      <c r="E601" s="31" t="e">
        <f>VLOOKUP(A601,#REF!,9,0)</f>
        <v>#REF!</v>
      </c>
      <c r="F601" s="32" t="e">
        <f>VLOOKUP(A601,#REF!,10,0)</f>
        <v>#REF!</v>
      </c>
      <c r="J601" s="55"/>
    </row>
    <row r="602" spans="1:10" x14ac:dyDescent="0.3">
      <c r="A602" s="122" t="s">
        <v>729</v>
      </c>
      <c r="B602" s="29" t="s">
        <v>221</v>
      </c>
      <c r="C602" s="29"/>
      <c r="D602" s="30" t="str">
        <f t="shared" si="26"/>
        <v>1710TF</v>
      </c>
      <c r="E602" s="31" t="e">
        <f>VLOOKUP(A602,#REF!,9,0)</f>
        <v>#REF!</v>
      </c>
      <c r="F602" s="32" t="e">
        <f>VLOOKUP(A602,#REF!,10,0)</f>
        <v>#REF!</v>
      </c>
      <c r="J602" s="55"/>
    </row>
    <row r="603" spans="1:10" x14ac:dyDescent="0.3">
      <c r="A603" s="122" t="s">
        <v>730</v>
      </c>
      <c r="B603" s="29" t="s">
        <v>221</v>
      </c>
      <c r="C603" s="29"/>
      <c r="D603" s="30" t="str">
        <f t="shared" si="26"/>
        <v>1743TF</v>
      </c>
      <c r="E603" s="31" t="e">
        <f>VLOOKUP(A603,#REF!,9,0)</f>
        <v>#REF!</v>
      </c>
      <c r="F603" s="32" t="e">
        <f>VLOOKUP(A603,#REF!,10,0)</f>
        <v>#REF!</v>
      </c>
      <c r="J603" s="55"/>
    </row>
    <row r="604" spans="1:10" x14ac:dyDescent="0.3">
      <c r="A604" s="122" t="s">
        <v>731</v>
      </c>
      <c r="B604" s="29" t="s">
        <v>221</v>
      </c>
      <c r="C604" s="29"/>
      <c r="D604" s="30" t="str">
        <f t="shared" si="26"/>
        <v>1759TF</v>
      </c>
      <c r="E604" s="31" t="e">
        <f>VLOOKUP(A604,#REF!,9,0)</f>
        <v>#REF!</v>
      </c>
      <c r="F604" s="32" t="e">
        <f>VLOOKUP(A604,#REF!,10,0)</f>
        <v>#REF!</v>
      </c>
      <c r="J604" s="55"/>
    </row>
    <row r="605" spans="1:10" x14ac:dyDescent="0.3">
      <c r="A605" s="122" t="s">
        <v>732</v>
      </c>
      <c r="B605" s="29" t="s">
        <v>221</v>
      </c>
      <c r="C605" s="29"/>
      <c r="D605" s="30" t="str">
        <f t="shared" si="26"/>
        <v>1709TF</v>
      </c>
      <c r="E605" s="31" t="e">
        <f>VLOOKUP(A605,#REF!,9,0)</f>
        <v>#REF!</v>
      </c>
      <c r="F605" s="32" t="e">
        <f>VLOOKUP(A605,#REF!,10,0)</f>
        <v>#REF!</v>
      </c>
      <c r="J605" s="55"/>
    </row>
    <row r="606" spans="1:10" x14ac:dyDescent="0.3">
      <c r="A606" s="122" t="s">
        <v>733</v>
      </c>
      <c r="B606" s="29" t="s">
        <v>221</v>
      </c>
      <c r="C606" s="29"/>
      <c r="D606" s="30" t="str">
        <f t="shared" si="26"/>
        <v>1739TF</v>
      </c>
      <c r="E606" s="31" t="e">
        <f>VLOOKUP(A606,#REF!,9,0)</f>
        <v>#REF!</v>
      </c>
      <c r="F606" s="32" t="e">
        <f>VLOOKUP(A606,#REF!,10,0)</f>
        <v>#REF!</v>
      </c>
      <c r="J606" s="55"/>
    </row>
    <row r="607" spans="1:10" x14ac:dyDescent="0.3">
      <c r="A607" s="122" t="s">
        <v>734</v>
      </c>
      <c r="B607" s="29" t="s">
        <v>221</v>
      </c>
      <c r="C607" s="29"/>
      <c r="D607" s="30" t="str">
        <f t="shared" si="26"/>
        <v>1643TF</v>
      </c>
      <c r="E607" s="31" t="e">
        <f>VLOOKUP(A607,#REF!,9,0)</f>
        <v>#REF!</v>
      </c>
      <c r="F607" s="32" t="e">
        <f>VLOOKUP(A607,#REF!,10,0)</f>
        <v>#REF!</v>
      </c>
      <c r="J607" s="55"/>
    </row>
    <row r="608" spans="1:10" x14ac:dyDescent="0.3">
      <c r="A608" s="122" t="s">
        <v>735</v>
      </c>
      <c r="B608" s="29" t="s">
        <v>221</v>
      </c>
      <c r="C608" s="29"/>
      <c r="D608" s="30" t="str">
        <f t="shared" si="26"/>
        <v>1714TF</v>
      </c>
      <c r="E608" s="31" t="e">
        <f>VLOOKUP(A608,#REF!,9,0)</f>
        <v>#REF!</v>
      </c>
      <c r="F608" s="32" t="e">
        <f>VLOOKUP(A608,#REF!,10,0)</f>
        <v>#REF!</v>
      </c>
      <c r="J608" s="55"/>
    </row>
    <row r="609" spans="1:10" x14ac:dyDescent="0.3">
      <c r="A609" s="122" t="s">
        <v>736</v>
      </c>
      <c r="B609" s="29" t="s">
        <v>221</v>
      </c>
      <c r="C609" s="29"/>
      <c r="D609" s="30" t="str">
        <f t="shared" si="26"/>
        <v>1723TF</v>
      </c>
      <c r="E609" s="31" t="e">
        <f>VLOOKUP(A609,#REF!,9,0)</f>
        <v>#REF!</v>
      </c>
      <c r="F609" s="32" t="e">
        <f>VLOOKUP(A609,#REF!,10,0)</f>
        <v>#REF!</v>
      </c>
      <c r="J609" s="55"/>
    </row>
    <row r="610" spans="1:10" x14ac:dyDescent="0.3">
      <c r="A610" s="122" t="s">
        <v>737</v>
      </c>
      <c r="B610" s="29" t="s">
        <v>221</v>
      </c>
      <c r="C610" s="29"/>
      <c r="D610" s="30" t="str">
        <f t="shared" si="26"/>
        <v>1667TF</v>
      </c>
      <c r="E610" s="31" t="e">
        <f>VLOOKUP(A610,#REF!,9,0)</f>
        <v>#REF!</v>
      </c>
      <c r="F610" s="32" t="e">
        <f>VLOOKUP(A610,#REF!,10,0)</f>
        <v>#REF!</v>
      </c>
      <c r="J610" s="55"/>
    </row>
    <row r="611" spans="1:10" x14ac:dyDescent="0.3">
      <c r="A611" s="122" t="s">
        <v>1407</v>
      </c>
      <c r="B611" s="29" t="s">
        <v>221</v>
      </c>
      <c r="C611" s="29"/>
      <c r="D611" s="30" t="str">
        <f t="shared" si="26"/>
        <v>1788TF</v>
      </c>
      <c r="E611" s="31" t="e">
        <f>VLOOKUP(A611,#REF!,9,0)</f>
        <v>#REF!</v>
      </c>
      <c r="F611" s="32" t="e">
        <f>VLOOKUP(A611,#REF!,10,0)</f>
        <v>#REF!</v>
      </c>
      <c r="J611" s="55"/>
    </row>
    <row r="612" spans="1:10" x14ac:dyDescent="0.3">
      <c r="A612" s="122" t="s">
        <v>738</v>
      </c>
      <c r="B612" s="29" t="s">
        <v>221</v>
      </c>
      <c r="C612" s="29"/>
      <c r="D612" s="30" t="str">
        <f t="shared" si="26"/>
        <v>1707TF</v>
      </c>
      <c r="E612" s="31" t="e">
        <f>VLOOKUP(A612,#REF!,9,0)</f>
        <v>#REF!</v>
      </c>
      <c r="F612" s="32" t="e">
        <f>VLOOKUP(A612,#REF!,10,0)</f>
        <v>#REF!</v>
      </c>
      <c r="J612" s="55"/>
    </row>
    <row r="613" spans="1:10" x14ac:dyDescent="0.3">
      <c r="A613" s="146" t="s">
        <v>1600</v>
      </c>
      <c r="B613" s="29" t="s">
        <v>221</v>
      </c>
      <c r="C613" s="29"/>
      <c r="D613" s="30" t="str">
        <f t="shared" ref="D613" si="27">CONCATENATE(A613,B613)</f>
        <v>1796tF</v>
      </c>
      <c r="E613" s="31" t="e">
        <f>VLOOKUP(A613,#REF!,9,0)</f>
        <v>#REF!</v>
      </c>
      <c r="F613" s="32" t="e">
        <f>VLOOKUP(A613,#REF!,10,0)</f>
        <v>#REF!</v>
      </c>
      <c r="J613" s="55"/>
    </row>
    <row r="614" spans="1:10" x14ac:dyDescent="0.3">
      <c r="A614" s="115"/>
      <c r="D614" s="39"/>
      <c r="E614" s="40"/>
      <c r="F614" s="41"/>
      <c r="J614" s="55"/>
    </row>
    <row r="615" spans="1:10" x14ac:dyDescent="0.3">
      <c r="A615" s="115"/>
      <c r="D615" s="39"/>
      <c r="E615" s="40"/>
      <c r="F615" s="41"/>
      <c r="J615" s="55"/>
    </row>
    <row r="616" spans="1:10" x14ac:dyDescent="0.3">
      <c r="A616" s="115"/>
      <c r="D616" s="39"/>
      <c r="E616" s="40"/>
      <c r="F616" s="41"/>
      <c r="J616" s="55"/>
    </row>
    <row r="617" spans="1:10" x14ac:dyDescent="0.3">
      <c r="A617" s="115"/>
      <c r="D617" s="39"/>
      <c r="E617" s="40"/>
      <c r="F617" s="41"/>
      <c r="J617" s="55"/>
    </row>
    <row r="618" spans="1:10" x14ac:dyDescent="0.3">
      <c r="A618" s="115"/>
      <c r="D618" s="39"/>
      <c r="E618" s="40"/>
      <c r="F618" s="41"/>
      <c r="J618" s="55"/>
    </row>
    <row r="619" spans="1:10" x14ac:dyDescent="0.3">
      <c r="A619" s="115"/>
      <c r="D619" s="39"/>
      <c r="E619" s="40"/>
      <c r="F619" s="41"/>
      <c r="J619" s="55"/>
    </row>
    <row r="620" spans="1:10" x14ac:dyDescent="0.3">
      <c r="A620" s="115"/>
      <c r="D620" s="39"/>
      <c r="E620" s="40"/>
      <c r="F620" s="41"/>
      <c r="J620" s="55"/>
    </row>
    <row r="621" spans="1:10" x14ac:dyDescent="0.3">
      <c r="J621" s="55"/>
    </row>
    <row r="622" spans="1:10" x14ac:dyDescent="0.3">
      <c r="J622" s="55"/>
    </row>
    <row r="623" spans="1:10" x14ac:dyDescent="0.3">
      <c r="A623" s="123">
        <v>1731</v>
      </c>
      <c r="B623" s="29" t="s">
        <v>11</v>
      </c>
      <c r="C623" s="29"/>
      <c r="D623" s="30" t="str">
        <f t="shared" ref="D623:D645" si="28">CONCATENATE(A623,B623)</f>
        <v>1731CA</v>
      </c>
      <c r="E623" s="31" t="e">
        <f>VLOOKUP(A623,#REF!,11,0)</f>
        <v>#REF!</v>
      </c>
      <c r="F623" s="32" t="e">
        <f>VLOOKUP(A623,#REF!,18,0)</f>
        <v>#REF!</v>
      </c>
      <c r="J623" s="55"/>
    </row>
    <row r="624" spans="1:10" x14ac:dyDescent="0.3">
      <c r="A624" s="123">
        <v>1777</v>
      </c>
      <c r="B624" s="29" t="s">
        <v>11</v>
      </c>
      <c r="C624" s="29"/>
      <c r="D624" s="30" t="str">
        <f t="shared" si="28"/>
        <v>1777CA</v>
      </c>
      <c r="E624" s="31" t="e">
        <f>VLOOKUP(A624,#REF!,11,0)</f>
        <v>#REF!</v>
      </c>
      <c r="F624" s="32" t="e">
        <f>VLOOKUP(A624,#REF!,18,0)</f>
        <v>#REF!</v>
      </c>
      <c r="J624" s="55"/>
    </row>
    <row r="625" spans="1:10" x14ac:dyDescent="0.3">
      <c r="A625" s="123">
        <v>1639</v>
      </c>
      <c r="B625" s="29" t="s">
        <v>11</v>
      </c>
      <c r="C625" s="29"/>
      <c r="D625" s="30" t="str">
        <f t="shared" si="28"/>
        <v>1639CA</v>
      </c>
      <c r="E625" s="31" t="e">
        <f>VLOOKUP(A625,#REF!,11,0)</f>
        <v>#REF!</v>
      </c>
      <c r="F625" s="32" t="e">
        <f>VLOOKUP(A625,#REF!,18,0)</f>
        <v>#REF!</v>
      </c>
      <c r="J625" s="55"/>
    </row>
    <row r="626" spans="1:10" x14ac:dyDescent="0.3">
      <c r="A626" s="123">
        <v>1692</v>
      </c>
      <c r="B626" s="29" t="s">
        <v>11</v>
      </c>
      <c r="C626" s="29"/>
      <c r="D626" s="30" t="str">
        <f t="shared" si="28"/>
        <v>1692CA</v>
      </c>
      <c r="E626" s="31" t="e">
        <f>VLOOKUP(A626,#REF!,11,0)</f>
        <v>#REF!</v>
      </c>
      <c r="F626" s="32" t="e">
        <f>VLOOKUP(A626,#REF!,18,0)</f>
        <v>#REF!</v>
      </c>
      <c r="J626" s="55"/>
    </row>
    <row r="627" spans="1:10" x14ac:dyDescent="0.3">
      <c r="A627" s="123">
        <v>1691</v>
      </c>
      <c r="B627" s="29" t="s">
        <v>11</v>
      </c>
      <c r="C627" s="29"/>
      <c r="D627" s="30" t="str">
        <f t="shared" si="28"/>
        <v>1691CA</v>
      </c>
      <c r="E627" s="31" t="e">
        <f>VLOOKUP(A627,#REF!,11,0)</f>
        <v>#REF!</v>
      </c>
      <c r="F627" s="32" t="e">
        <f>VLOOKUP(A627,#REF!,18,0)</f>
        <v>#REF!</v>
      </c>
      <c r="J627" s="55"/>
    </row>
    <row r="628" spans="1:10" x14ac:dyDescent="0.3">
      <c r="A628" s="123">
        <v>1737</v>
      </c>
      <c r="B628" s="29" t="s">
        <v>11</v>
      </c>
      <c r="C628" s="29"/>
      <c r="D628" s="30" t="str">
        <f t="shared" si="28"/>
        <v>1737CA</v>
      </c>
      <c r="E628" s="31" t="e">
        <f>VLOOKUP(A628,#REF!,11,0)</f>
        <v>#REF!</v>
      </c>
      <c r="F628" s="32" t="e">
        <f>VLOOKUP(A628,#REF!,18,0)</f>
        <v>#REF!</v>
      </c>
      <c r="J628" s="55"/>
    </row>
    <row r="629" spans="1:10" x14ac:dyDescent="0.3">
      <c r="A629" s="123">
        <v>1719</v>
      </c>
      <c r="B629" s="29" t="s">
        <v>11</v>
      </c>
      <c r="C629" s="29"/>
      <c r="D629" s="30" t="str">
        <f t="shared" si="28"/>
        <v>1719CA</v>
      </c>
      <c r="E629" s="31" t="e">
        <f>VLOOKUP(A629,#REF!,11,0)</f>
        <v>#REF!</v>
      </c>
      <c r="F629" s="32" t="e">
        <f>VLOOKUP(A629,#REF!,18,0)</f>
        <v>#REF!</v>
      </c>
      <c r="J629" s="55"/>
    </row>
    <row r="630" spans="1:10" x14ac:dyDescent="0.3">
      <c r="A630" s="123">
        <v>1646</v>
      </c>
      <c r="B630" s="29" t="s">
        <v>11</v>
      </c>
      <c r="C630" s="29"/>
      <c r="D630" s="30" t="str">
        <f t="shared" si="28"/>
        <v>1646CA</v>
      </c>
      <c r="E630" s="31" t="e">
        <f>VLOOKUP(A630,#REF!,11,0)</f>
        <v>#REF!</v>
      </c>
      <c r="F630" s="32" t="e">
        <f>VLOOKUP(A630,#REF!,18,0)</f>
        <v>#REF!</v>
      </c>
      <c r="J630" s="55"/>
    </row>
    <row r="631" spans="1:10" x14ac:dyDescent="0.3">
      <c r="A631" s="123">
        <v>1756</v>
      </c>
      <c r="B631" s="29" t="s">
        <v>11</v>
      </c>
      <c r="C631" s="29"/>
      <c r="D631" s="30" t="str">
        <f t="shared" si="28"/>
        <v>1756CA</v>
      </c>
      <c r="E631" s="31" t="e">
        <f>VLOOKUP(A631,#REF!,11,0)</f>
        <v>#REF!</v>
      </c>
      <c r="F631" s="32" t="e">
        <f>VLOOKUP(A631,#REF!,18,0)</f>
        <v>#REF!</v>
      </c>
      <c r="J631" s="55"/>
    </row>
    <row r="632" spans="1:10" x14ac:dyDescent="0.3">
      <c r="A632" s="123">
        <v>1728</v>
      </c>
      <c r="B632" s="29" t="s">
        <v>11</v>
      </c>
      <c r="C632" s="29"/>
      <c r="D632" s="30" t="str">
        <f t="shared" si="28"/>
        <v>1728CA</v>
      </c>
      <c r="E632" s="31" t="e">
        <f>VLOOKUP(A632,#REF!,11,0)</f>
        <v>#REF!</v>
      </c>
      <c r="F632" s="32" t="e">
        <f>VLOOKUP(A632,#REF!,18,0)</f>
        <v>#REF!</v>
      </c>
      <c r="J632" s="55"/>
    </row>
    <row r="633" spans="1:10" x14ac:dyDescent="0.3">
      <c r="A633" s="123">
        <v>1784</v>
      </c>
      <c r="B633" s="29" t="s">
        <v>11</v>
      </c>
      <c r="C633" s="29"/>
      <c r="D633" s="30" t="str">
        <f t="shared" si="28"/>
        <v>1784CA</v>
      </c>
      <c r="E633" s="31" t="e">
        <f>VLOOKUP(A633,#REF!,11,0)</f>
        <v>#REF!</v>
      </c>
      <c r="F633" s="32" t="e">
        <f>VLOOKUP(A633,#REF!,18,0)</f>
        <v>#REF!</v>
      </c>
      <c r="J633" s="55"/>
    </row>
    <row r="634" spans="1:10" x14ac:dyDescent="0.3">
      <c r="A634" s="123">
        <v>1710</v>
      </c>
      <c r="B634" s="29" t="s">
        <v>11</v>
      </c>
      <c r="C634" s="29"/>
      <c r="D634" s="30" t="str">
        <f t="shared" si="28"/>
        <v>1710CA</v>
      </c>
      <c r="E634" s="31" t="e">
        <f>VLOOKUP(A634,#REF!,11,0)</f>
        <v>#REF!</v>
      </c>
      <c r="F634" s="32" t="e">
        <f>VLOOKUP(A634,#REF!,18,0)</f>
        <v>#REF!</v>
      </c>
      <c r="J634" s="55"/>
    </row>
    <row r="635" spans="1:10" x14ac:dyDescent="0.3">
      <c r="A635" s="123">
        <v>1743</v>
      </c>
      <c r="B635" s="29" t="s">
        <v>11</v>
      </c>
      <c r="C635" s="29"/>
      <c r="D635" s="30" t="str">
        <f t="shared" si="28"/>
        <v>1743CA</v>
      </c>
      <c r="E635" s="31" t="e">
        <f>VLOOKUP(A635,#REF!,11,0)</f>
        <v>#REF!</v>
      </c>
      <c r="F635" s="32" t="e">
        <f>VLOOKUP(A635,#REF!,18,0)</f>
        <v>#REF!</v>
      </c>
      <c r="J635" s="55"/>
    </row>
    <row r="636" spans="1:10" x14ac:dyDescent="0.3">
      <c r="A636" s="23">
        <v>1759</v>
      </c>
      <c r="B636" s="29" t="s">
        <v>11</v>
      </c>
      <c r="C636" s="29"/>
      <c r="D636" s="30" t="str">
        <f t="shared" si="28"/>
        <v>1759CA</v>
      </c>
      <c r="E636" s="31" t="e">
        <f>VLOOKUP(A636,#REF!,11,0)</f>
        <v>#REF!</v>
      </c>
      <c r="F636" s="32" t="e">
        <f>VLOOKUP(A636,#REF!,18,0)</f>
        <v>#REF!</v>
      </c>
      <c r="J636" s="55"/>
    </row>
    <row r="637" spans="1:10" x14ac:dyDescent="0.3">
      <c r="A637" s="123">
        <v>1709</v>
      </c>
      <c r="B637" s="29" t="s">
        <v>11</v>
      </c>
      <c r="C637" s="29"/>
      <c r="D637" s="30" t="str">
        <f t="shared" si="28"/>
        <v>1709CA</v>
      </c>
      <c r="E637" s="31" t="e">
        <f>VLOOKUP(A637,#REF!,11,0)</f>
        <v>#REF!</v>
      </c>
      <c r="F637" s="32" t="e">
        <f>VLOOKUP(A637,#REF!,18,0)</f>
        <v>#REF!</v>
      </c>
      <c r="J637" s="55"/>
    </row>
    <row r="638" spans="1:10" x14ac:dyDescent="0.3">
      <c r="A638" s="123">
        <v>1739</v>
      </c>
      <c r="B638" s="29" t="s">
        <v>11</v>
      </c>
      <c r="C638" s="29"/>
      <c r="D638" s="30" t="str">
        <f t="shared" si="28"/>
        <v>1739CA</v>
      </c>
      <c r="E638" s="31" t="e">
        <f>VLOOKUP(A638,#REF!,11,0)</f>
        <v>#REF!</v>
      </c>
      <c r="F638" s="32" t="e">
        <f>VLOOKUP(A638,#REF!,18,0)</f>
        <v>#REF!</v>
      </c>
      <c r="J638" s="55"/>
    </row>
    <row r="639" spans="1:10" x14ac:dyDescent="0.3">
      <c r="A639" s="123">
        <v>1643</v>
      </c>
      <c r="B639" s="29" t="s">
        <v>11</v>
      </c>
      <c r="C639" s="29"/>
      <c r="D639" s="30" t="str">
        <f t="shared" si="28"/>
        <v>1643CA</v>
      </c>
      <c r="E639" s="31" t="e">
        <f>VLOOKUP(A639,#REF!,11,0)</f>
        <v>#REF!</v>
      </c>
      <c r="F639" s="32" t="e">
        <f>VLOOKUP(A639,#REF!,18,0)</f>
        <v>#REF!</v>
      </c>
      <c r="J639" s="55"/>
    </row>
    <row r="640" spans="1:10" x14ac:dyDescent="0.3">
      <c r="A640" s="123">
        <v>1714</v>
      </c>
      <c r="B640" s="29" t="s">
        <v>11</v>
      </c>
      <c r="C640" s="29"/>
      <c r="D640" s="30" t="str">
        <f t="shared" si="28"/>
        <v>1714CA</v>
      </c>
      <c r="E640" s="31" t="e">
        <f>VLOOKUP(A640,#REF!,11,0)</f>
        <v>#REF!</v>
      </c>
      <c r="F640" s="32" t="e">
        <f>VLOOKUP(A640,#REF!,18,0)</f>
        <v>#REF!</v>
      </c>
      <c r="J640" s="55"/>
    </row>
    <row r="641" spans="1:10" x14ac:dyDescent="0.3">
      <c r="A641" s="123">
        <v>1723</v>
      </c>
      <c r="B641" s="29" t="s">
        <v>11</v>
      </c>
      <c r="C641" s="29"/>
      <c r="D641" s="30" t="str">
        <f t="shared" si="28"/>
        <v>1723CA</v>
      </c>
      <c r="E641" s="31" t="e">
        <f>VLOOKUP(A641,#REF!,11,0)</f>
        <v>#REF!</v>
      </c>
      <c r="F641" s="32" t="e">
        <f>VLOOKUP(A641,#REF!,18,0)</f>
        <v>#REF!</v>
      </c>
      <c r="J641" s="55"/>
    </row>
    <row r="642" spans="1:10" x14ac:dyDescent="0.3">
      <c r="A642" s="123">
        <v>1667</v>
      </c>
      <c r="B642" s="29" t="s">
        <v>11</v>
      </c>
      <c r="C642" s="29"/>
      <c r="D642" s="30" t="str">
        <f t="shared" si="28"/>
        <v>1667CA</v>
      </c>
      <c r="E642" s="31" t="e">
        <f>VLOOKUP(A642,#REF!,11,0)</f>
        <v>#REF!</v>
      </c>
      <c r="F642" s="32" t="e">
        <f>VLOOKUP(A642,#REF!,18,0)</f>
        <v>#REF!</v>
      </c>
      <c r="J642" s="55"/>
    </row>
    <row r="643" spans="1:10" x14ac:dyDescent="0.3">
      <c r="A643" s="123">
        <v>1788</v>
      </c>
      <c r="B643" s="29" t="s">
        <v>11</v>
      </c>
      <c r="C643" s="29"/>
      <c r="D643" s="30" t="str">
        <f t="shared" si="28"/>
        <v>1788CA</v>
      </c>
      <c r="E643" s="31" t="e">
        <f>VLOOKUP(A643,#REF!,11,0)</f>
        <v>#REF!</v>
      </c>
      <c r="F643" s="32" t="e">
        <f>VLOOKUP(A643,#REF!,18,0)</f>
        <v>#REF!</v>
      </c>
      <c r="J643" s="55"/>
    </row>
    <row r="644" spans="1:10" x14ac:dyDescent="0.3">
      <c r="A644" s="123">
        <v>1707</v>
      </c>
      <c r="B644" s="29" t="s">
        <v>11</v>
      </c>
      <c r="C644" s="29"/>
      <c r="D644" s="30" t="str">
        <f t="shared" si="28"/>
        <v>1707CA</v>
      </c>
      <c r="E644" s="31" t="e">
        <f>VLOOKUP(A644,#REF!,11,0)</f>
        <v>#REF!</v>
      </c>
      <c r="F644" s="32" t="e">
        <f>VLOOKUP(A644,#REF!,18,0)</f>
        <v>#REF!</v>
      </c>
      <c r="J644" s="55"/>
    </row>
    <row r="645" spans="1:10" x14ac:dyDescent="0.3">
      <c r="A645" s="146">
        <v>1796</v>
      </c>
      <c r="B645" s="29" t="s">
        <v>11</v>
      </c>
      <c r="C645" s="29"/>
      <c r="D645" s="30" t="str">
        <f t="shared" si="28"/>
        <v>1796CA</v>
      </c>
      <c r="E645" s="31" t="e">
        <f>VLOOKUP(A645,#REF!,11,0)</f>
        <v>#REF!</v>
      </c>
      <c r="F645" s="32" t="e">
        <f>VLOOKUP(A645,#REF!,18,0)</f>
        <v>#REF!</v>
      </c>
      <c r="J645" s="55"/>
    </row>
    <row r="646" spans="1:10" x14ac:dyDescent="0.3">
      <c r="A646" s="115"/>
      <c r="D646" s="39"/>
      <c r="E646" s="40"/>
      <c r="F646" s="41"/>
      <c r="J646" s="55"/>
    </row>
    <row r="647" spans="1:10" x14ac:dyDescent="0.3">
      <c r="A647" s="115"/>
      <c r="D647" s="39"/>
      <c r="E647" s="40"/>
      <c r="F647" s="41"/>
      <c r="J647" s="55"/>
    </row>
    <row r="648" spans="1:10" x14ac:dyDescent="0.3">
      <c r="A648" s="115"/>
      <c r="D648" s="39"/>
      <c r="E648" s="40"/>
      <c r="F648" s="41"/>
      <c r="J648" s="55"/>
    </row>
    <row r="649" spans="1:10" x14ac:dyDescent="0.3">
      <c r="A649" s="115"/>
      <c r="D649" s="39"/>
      <c r="E649" s="40"/>
      <c r="F649" s="41"/>
      <c r="J649" s="55"/>
    </row>
    <row r="650" spans="1:10" x14ac:dyDescent="0.3">
      <c r="A650" s="115"/>
      <c r="D650" s="39"/>
      <c r="E650" s="40"/>
      <c r="F650" s="41"/>
      <c r="J650" s="55"/>
    </row>
    <row r="651" spans="1:10" x14ac:dyDescent="0.3">
      <c r="A651" s="115"/>
      <c r="D651" s="39"/>
      <c r="E651" s="40"/>
      <c r="F651" s="41"/>
      <c r="J651" s="55"/>
    </row>
    <row r="652" spans="1:10" x14ac:dyDescent="0.3">
      <c r="A652" s="115"/>
      <c r="D652" s="39"/>
      <c r="E652" s="40"/>
      <c r="F652" s="41"/>
      <c r="J652" s="55"/>
    </row>
    <row r="653" spans="1:10" x14ac:dyDescent="0.3">
      <c r="A653" s="115"/>
      <c r="D653" s="39"/>
      <c r="E653" s="40"/>
      <c r="F653" s="41"/>
      <c r="J653" s="55"/>
    </row>
    <row r="654" spans="1:10" x14ac:dyDescent="0.3">
      <c r="J654" s="55"/>
    </row>
    <row r="655" spans="1:10" x14ac:dyDescent="0.3">
      <c r="J655" s="55"/>
    </row>
    <row r="656" spans="1:10" x14ac:dyDescent="0.3">
      <c r="A656" s="123">
        <v>1731</v>
      </c>
      <c r="B656" s="29" t="s">
        <v>12</v>
      </c>
      <c r="C656" s="29"/>
      <c r="D656" s="30" t="str">
        <f t="shared" ref="D656:D678" si="29">CONCATENATE(A656,B656)</f>
        <v>1731IR</v>
      </c>
      <c r="E656" s="31" t="e">
        <f>VLOOKUP(A656,#REF!,13,0)</f>
        <v>#REF!</v>
      </c>
      <c r="F656" s="32" t="e">
        <f>VLOOKUP(A656,#REF!,18,0)</f>
        <v>#REF!</v>
      </c>
      <c r="J656" s="55"/>
    </row>
    <row r="657" spans="1:10" x14ac:dyDescent="0.3">
      <c r="A657" s="123">
        <v>1777</v>
      </c>
      <c r="B657" s="29" t="s">
        <v>12</v>
      </c>
      <c r="C657" s="29"/>
      <c r="D657" s="30" t="str">
        <f t="shared" si="29"/>
        <v>1777IR</v>
      </c>
      <c r="E657" s="31" t="e">
        <f>VLOOKUP(A657,#REF!,13,0)</f>
        <v>#REF!</v>
      </c>
      <c r="F657" s="32" t="e">
        <f>VLOOKUP(A657,#REF!,18,0)</f>
        <v>#REF!</v>
      </c>
      <c r="J657" s="55"/>
    </row>
    <row r="658" spans="1:10" x14ac:dyDescent="0.3">
      <c r="A658" s="123">
        <v>1639</v>
      </c>
      <c r="B658" s="29" t="s">
        <v>12</v>
      </c>
      <c r="C658" s="29"/>
      <c r="D658" s="30" t="str">
        <f t="shared" si="29"/>
        <v>1639IR</v>
      </c>
      <c r="E658" s="31" t="e">
        <f>VLOOKUP(A658,#REF!,13,0)</f>
        <v>#REF!</v>
      </c>
      <c r="F658" s="32" t="e">
        <f>VLOOKUP(A658,#REF!,18,0)</f>
        <v>#REF!</v>
      </c>
      <c r="J658" s="55"/>
    </row>
    <row r="659" spans="1:10" x14ac:dyDescent="0.3">
      <c r="A659" s="123">
        <v>1692</v>
      </c>
      <c r="B659" s="29" t="s">
        <v>12</v>
      </c>
      <c r="C659" s="29"/>
      <c r="D659" s="30" t="str">
        <f t="shared" si="29"/>
        <v>1692IR</v>
      </c>
      <c r="E659" s="31" t="e">
        <f>VLOOKUP(A659,#REF!,13,0)</f>
        <v>#REF!</v>
      </c>
      <c r="F659" s="32" t="e">
        <f>VLOOKUP(A659,#REF!,18,0)</f>
        <v>#REF!</v>
      </c>
      <c r="J659" s="55"/>
    </row>
    <row r="660" spans="1:10" x14ac:dyDescent="0.3">
      <c r="A660" s="123">
        <v>1691</v>
      </c>
      <c r="B660" s="29" t="s">
        <v>12</v>
      </c>
      <c r="C660" s="29"/>
      <c r="D660" s="30" t="str">
        <f t="shared" si="29"/>
        <v>1691IR</v>
      </c>
      <c r="E660" s="31" t="e">
        <f>VLOOKUP(A660,#REF!,13,0)</f>
        <v>#REF!</v>
      </c>
      <c r="F660" s="32" t="e">
        <f>VLOOKUP(A660,#REF!,18,0)</f>
        <v>#REF!</v>
      </c>
      <c r="J660" s="55"/>
    </row>
    <row r="661" spans="1:10" x14ac:dyDescent="0.3">
      <c r="A661" s="123">
        <v>1737</v>
      </c>
      <c r="B661" s="29" t="s">
        <v>12</v>
      </c>
      <c r="C661" s="29"/>
      <c r="D661" s="30" t="str">
        <f t="shared" si="29"/>
        <v>1737IR</v>
      </c>
      <c r="E661" s="31" t="e">
        <f>VLOOKUP(A661,#REF!,13,0)</f>
        <v>#REF!</v>
      </c>
      <c r="F661" s="32" t="e">
        <f>VLOOKUP(A661,#REF!,18,0)</f>
        <v>#REF!</v>
      </c>
      <c r="J661" s="55"/>
    </row>
    <row r="662" spans="1:10" x14ac:dyDescent="0.3">
      <c r="A662" s="123">
        <v>1719</v>
      </c>
      <c r="B662" s="29" t="s">
        <v>12</v>
      </c>
      <c r="C662" s="29"/>
      <c r="D662" s="30" t="str">
        <f t="shared" si="29"/>
        <v>1719IR</v>
      </c>
      <c r="E662" s="31" t="e">
        <f>VLOOKUP(A662,#REF!,13,0)</f>
        <v>#REF!</v>
      </c>
      <c r="F662" s="32" t="e">
        <f>VLOOKUP(A662,#REF!,18,0)</f>
        <v>#REF!</v>
      </c>
      <c r="J662" s="55"/>
    </row>
    <row r="663" spans="1:10" x14ac:dyDescent="0.3">
      <c r="A663" s="123">
        <v>1646</v>
      </c>
      <c r="B663" s="29" t="s">
        <v>12</v>
      </c>
      <c r="C663" s="29"/>
      <c r="D663" s="30" t="str">
        <f t="shared" si="29"/>
        <v>1646IR</v>
      </c>
      <c r="E663" s="31" t="e">
        <f>VLOOKUP(A663,#REF!,13,0)</f>
        <v>#REF!</v>
      </c>
      <c r="F663" s="32" t="e">
        <f>VLOOKUP(A663,#REF!,18,0)</f>
        <v>#REF!</v>
      </c>
      <c r="J663" s="55"/>
    </row>
    <row r="664" spans="1:10" x14ac:dyDescent="0.3">
      <c r="A664" s="123">
        <v>1756</v>
      </c>
      <c r="B664" s="29" t="s">
        <v>12</v>
      </c>
      <c r="C664" s="29"/>
      <c r="D664" s="30" t="str">
        <f t="shared" si="29"/>
        <v>1756IR</v>
      </c>
      <c r="E664" s="31" t="e">
        <f>VLOOKUP(A664,#REF!,13,0)</f>
        <v>#REF!</v>
      </c>
      <c r="F664" s="32" t="e">
        <f>VLOOKUP(A664,#REF!,18,0)</f>
        <v>#REF!</v>
      </c>
      <c r="J664" s="55"/>
    </row>
    <row r="665" spans="1:10" x14ac:dyDescent="0.3">
      <c r="A665" s="123">
        <v>1728</v>
      </c>
      <c r="B665" s="29" t="s">
        <v>12</v>
      </c>
      <c r="C665" s="29"/>
      <c r="D665" s="30" t="str">
        <f t="shared" si="29"/>
        <v>1728IR</v>
      </c>
      <c r="E665" s="31" t="e">
        <f>VLOOKUP(A665,#REF!,13,0)</f>
        <v>#REF!</v>
      </c>
      <c r="F665" s="32" t="e">
        <f>VLOOKUP(A665,#REF!,18,0)</f>
        <v>#REF!</v>
      </c>
      <c r="J665" s="55"/>
    </row>
    <row r="666" spans="1:10" x14ac:dyDescent="0.3">
      <c r="A666" s="123">
        <v>1784</v>
      </c>
      <c r="B666" s="29" t="s">
        <v>12</v>
      </c>
      <c r="C666" s="29"/>
      <c r="D666" s="30" t="str">
        <f t="shared" si="29"/>
        <v>1784IR</v>
      </c>
      <c r="E666" s="31" t="e">
        <f>VLOOKUP(A666,#REF!,13,0)</f>
        <v>#REF!</v>
      </c>
      <c r="F666" s="32" t="e">
        <f>VLOOKUP(A666,#REF!,18,0)</f>
        <v>#REF!</v>
      </c>
      <c r="J666" s="55"/>
    </row>
    <row r="667" spans="1:10" x14ac:dyDescent="0.3">
      <c r="A667" s="123">
        <v>1710</v>
      </c>
      <c r="B667" s="29" t="s">
        <v>12</v>
      </c>
      <c r="C667" s="29"/>
      <c r="D667" s="30" t="str">
        <f t="shared" si="29"/>
        <v>1710IR</v>
      </c>
      <c r="E667" s="31" t="e">
        <f>VLOOKUP(A667,#REF!,13,0)</f>
        <v>#REF!</v>
      </c>
      <c r="F667" s="32" t="e">
        <f>VLOOKUP(A667,#REF!,18,0)</f>
        <v>#REF!</v>
      </c>
      <c r="J667" s="55"/>
    </row>
    <row r="668" spans="1:10" x14ac:dyDescent="0.3">
      <c r="A668" s="123">
        <v>1743</v>
      </c>
      <c r="B668" s="29" t="s">
        <v>12</v>
      </c>
      <c r="C668" s="29"/>
      <c r="D668" s="30" t="str">
        <f t="shared" si="29"/>
        <v>1743IR</v>
      </c>
      <c r="E668" s="31" t="e">
        <f>VLOOKUP(A668,#REF!,13,0)</f>
        <v>#REF!</v>
      </c>
      <c r="F668" s="32" t="e">
        <f>VLOOKUP(A668,#REF!,18,0)</f>
        <v>#REF!</v>
      </c>
      <c r="J668" s="55"/>
    </row>
    <row r="669" spans="1:10" x14ac:dyDescent="0.3">
      <c r="A669" s="23">
        <v>1759</v>
      </c>
      <c r="B669" s="29" t="s">
        <v>12</v>
      </c>
      <c r="C669" s="29"/>
      <c r="D669" s="30" t="str">
        <f t="shared" si="29"/>
        <v>1759IR</v>
      </c>
      <c r="E669" s="31" t="e">
        <f>VLOOKUP(A669,#REF!,13,0)</f>
        <v>#REF!</v>
      </c>
      <c r="F669" s="32" t="e">
        <f>VLOOKUP(A669,#REF!,18,0)</f>
        <v>#REF!</v>
      </c>
      <c r="J669" s="55"/>
    </row>
    <row r="670" spans="1:10" x14ac:dyDescent="0.3">
      <c r="A670" s="123">
        <v>1709</v>
      </c>
      <c r="B670" s="29" t="s">
        <v>12</v>
      </c>
      <c r="C670" s="29"/>
      <c r="D670" s="30" t="str">
        <f t="shared" si="29"/>
        <v>1709IR</v>
      </c>
      <c r="E670" s="31" t="e">
        <f>VLOOKUP(A670,#REF!,13,0)</f>
        <v>#REF!</v>
      </c>
      <c r="F670" s="32" t="e">
        <f>VLOOKUP(A670,#REF!,18,0)</f>
        <v>#REF!</v>
      </c>
      <c r="J670" s="55"/>
    </row>
    <row r="671" spans="1:10" x14ac:dyDescent="0.3">
      <c r="A671" s="123">
        <v>1739</v>
      </c>
      <c r="B671" s="29" t="s">
        <v>12</v>
      </c>
      <c r="C671" s="29"/>
      <c r="D671" s="30" t="str">
        <f t="shared" si="29"/>
        <v>1739IR</v>
      </c>
      <c r="E671" s="31" t="e">
        <f>VLOOKUP(A671,#REF!,13,0)</f>
        <v>#REF!</v>
      </c>
      <c r="F671" s="32" t="e">
        <f>VLOOKUP(A671,#REF!,18,0)</f>
        <v>#REF!</v>
      </c>
      <c r="J671" s="55"/>
    </row>
    <row r="672" spans="1:10" x14ac:dyDescent="0.3">
      <c r="A672" s="123">
        <v>1643</v>
      </c>
      <c r="B672" s="29" t="s">
        <v>12</v>
      </c>
      <c r="C672" s="29"/>
      <c r="D672" s="30" t="str">
        <f t="shared" si="29"/>
        <v>1643IR</v>
      </c>
      <c r="E672" s="31" t="e">
        <f>VLOOKUP(A672,#REF!,13,0)</f>
        <v>#REF!</v>
      </c>
      <c r="F672" s="32" t="e">
        <f>VLOOKUP(A672,#REF!,18,0)</f>
        <v>#REF!</v>
      </c>
      <c r="J672" s="55"/>
    </row>
    <row r="673" spans="1:10" x14ac:dyDescent="0.3">
      <c r="A673" s="123">
        <v>1714</v>
      </c>
      <c r="B673" s="29" t="s">
        <v>12</v>
      </c>
      <c r="C673" s="29"/>
      <c r="D673" s="30" t="str">
        <f t="shared" si="29"/>
        <v>1714IR</v>
      </c>
      <c r="E673" s="31" t="e">
        <f>VLOOKUP(A673,#REF!,13,0)</f>
        <v>#REF!</v>
      </c>
      <c r="F673" s="32" t="e">
        <f>VLOOKUP(A673,#REF!,18,0)</f>
        <v>#REF!</v>
      </c>
      <c r="J673" s="55"/>
    </row>
    <row r="674" spans="1:10" x14ac:dyDescent="0.3">
      <c r="A674" s="123">
        <v>1723</v>
      </c>
      <c r="B674" s="29" t="s">
        <v>12</v>
      </c>
      <c r="C674" s="29"/>
      <c r="D674" s="30" t="str">
        <f t="shared" si="29"/>
        <v>1723IR</v>
      </c>
      <c r="E674" s="31" t="e">
        <f>VLOOKUP(A674,#REF!,13,0)</f>
        <v>#REF!</v>
      </c>
      <c r="F674" s="32" t="e">
        <f>VLOOKUP(A674,#REF!,18,0)</f>
        <v>#REF!</v>
      </c>
      <c r="J674" s="55"/>
    </row>
    <row r="675" spans="1:10" x14ac:dyDescent="0.3">
      <c r="A675" s="123">
        <v>1667</v>
      </c>
      <c r="B675" s="29" t="s">
        <v>12</v>
      </c>
      <c r="C675" s="29"/>
      <c r="D675" s="30" t="str">
        <f t="shared" si="29"/>
        <v>1667IR</v>
      </c>
      <c r="E675" s="31" t="e">
        <f>VLOOKUP(A675,#REF!,13,0)</f>
        <v>#REF!</v>
      </c>
      <c r="F675" s="32" t="e">
        <f>VLOOKUP(A675,#REF!,18,0)</f>
        <v>#REF!</v>
      </c>
      <c r="J675" s="55"/>
    </row>
    <row r="676" spans="1:10" x14ac:dyDescent="0.3">
      <c r="A676" s="123">
        <v>1788</v>
      </c>
      <c r="B676" s="29" t="s">
        <v>12</v>
      </c>
      <c r="C676" s="29"/>
      <c r="D676" s="30" t="str">
        <f t="shared" si="29"/>
        <v>1788IR</v>
      </c>
      <c r="E676" s="31" t="e">
        <f>VLOOKUP(A676,#REF!,13,0)</f>
        <v>#REF!</v>
      </c>
      <c r="F676" s="32" t="e">
        <f>VLOOKUP(A676,#REF!,18,0)</f>
        <v>#REF!</v>
      </c>
      <c r="J676" s="55"/>
    </row>
    <row r="677" spans="1:10" x14ac:dyDescent="0.3">
      <c r="A677" s="123">
        <v>1707</v>
      </c>
      <c r="B677" s="29" t="s">
        <v>12</v>
      </c>
      <c r="C677" s="29"/>
      <c r="D677" s="30" t="str">
        <f t="shared" si="29"/>
        <v>1707IR</v>
      </c>
      <c r="E677" s="31" t="e">
        <f>VLOOKUP(A677,#REF!,13,0)</f>
        <v>#REF!</v>
      </c>
      <c r="F677" s="32" t="e">
        <f>VLOOKUP(A677,#REF!,18,0)</f>
        <v>#REF!</v>
      </c>
      <c r="J677" s="55"/>
    </row>
    <row r="678" spans="1:10" x14ac:dyDescent="0.3">
      <c r="A678" s="146">
        <v>1796</v>
      </c>
      <c r="B678" s="29" t="s">
        <v>12</v>
      </c>
      <c r="C678" s="29"/>
      <c r="D678" s="30" t="str">
        <f t="shared" si="29"/>
        <v>1796IR</v>
      </c>
      <c r="E678" s="31" t="e">
        <f>VLOOKUP(A678,#REF!,13,0)</f>
        <v>#REF!</v>
      </c>
      <c r="F678" s="32" t="e">
        <f>VLOOKUP(A678,#REF!,18,0)</f>
        <v>#REF!</v>
      </c>
      <c r="J678" s="55"/>
    </row>
    <row r="679" spans="1:10" x14ac:dyDescent="0.3">
      <c r="A679" s="115"/>
      <c r="D679" s="39"/>
      <c r="E679" s="40"/>
      <c r="F679" s="41"/>
      <c r="J679" s="55"/>
    </row>
    <row r="680" spans="1:10" x14ac:dyDescent="0.3">
      <c r="A680" s="115"/>
      <c r="D680" s="39"/>
      <c r="E680" s="40"/>
      <c r="F680" s="41"/>
      <c r="J680" s="55"/>
    </row>
    <row r="681" spans="1:10" x14ac:dyDescent="0.3">
      <c r="A681" s="115"/>
      <c r="D681" s="39"/>
      <c r="E681" s="40"/>
      <c r="F681" s="41"/>
      <c r="J681" s="55"/>
    </row>
    <row r="682" spans="1:10" x14ac:dyDescent="0.3">
      <c r="A682" s="115"/>
      <c r="D682" s="39"/>
      <c r="E682" s="40"/>
      <c r="F682" s="41"/>
      <c r="J682" s="55"/>
    </row>
    <row r="683" spans="1:10" x14ac:dyDescent="0.3">
      <c r="A683" s="115"/>
      <c r="D683" s="39"/>
      <c r="E683" s="40"/>
      <c r="F683" s="41"/>
      <c r="J683" s="55"/>
    </row>
    <row r="684" spans="1:10" x14ac:dyDescent="0.3">
      <c r="A684" s="115"/>
      <c r="D684" s="39"/>
      <c r="E684" s="40"/>
      <c r="F684" s="41"/>
      <c r="J684" s="55"/>
    </row>
    <row r="685" spans="1:10" x14ac:dyDescent="0.3">
      <c r="A685" s="115"/>
      <c r="D685" s="39"/>
      <c r="E685" s="40"/>
      <c r="F685" s="41"/>
      <c r="J685" s="55"/>
    </row>
    <row r="686" spans="1:10" x14ac:dyDescent="0.3">
      <c r="J686" s="55"/>
    </row>
    <row r="687" spans="1:10" x14ac:dyDescent="0.3">
      <c r="J687" s="55"/>
    </row>
    <row r="688" spans="1:10" x14ac:dyDescent="0.3">
      <c r="A688" s="123">
        <v>1731</v>
      </c>
      <c r="B688" s="29" t="s">
        <v>13</v>
      </c>
      <c r="C688" s="29"/>
      <c r="D688" s="30" t="str">
        <f t="shared" ref="D688:D710" si="30">CONCATENATE(A688,B688)</f>
        <v>1731CR</v>
      </c>
      <c r="E688" s="31" t="e">
        <f>VLOOKUP(A688,#REF!,15,0)</f>
        <v>#REF!</v>
      </c>
      <c r="F688" s="32" t="e">
        <f>VLOOKUP(A688,#REF!,18,0)</f>
        <v>#REF!</v>
      </c>
      <c r="J688" s="55"/>
    </row>
    <row r="689" spans="1:10" x14ac:dyDescent="0.3">
      <c r="A689" s="123">
        <v>1777</v>
      </c>
      <c r="B689" s="29" t="s">
        <v>13</v>
      </c>
      <c r="C689" s="29"/>
      <c r="D689" s="30" t="str">
        <f t="shared" si="30"/>
        <v>1777CR</v>
      </c>
      <c r="E689" s="31" t="e">
        <f>VLOOKUP(A689,#REF!,15,0)</f>
        <v>#REF!</v>
      </c>
      <c r="F689" s="32" t="e">
        <f>VLOOKUP(A689,#REF!,18,0)</f>
        <v>#REF!</v>
      </c>
      <c r="J689" s="55"/>
    </row>
    <row r="690" spans="1:10" x14ac:dyDescent="0.3">
      <c r="A690" s="123">
        <v>1639</v>
      </c>
      <c r="B690" s="29" t="s">
        <v>13</v>
      </c>
      <c r="C690" s="29"/>
      <c r="D690" s="30" t="str">
        <f t="shared" si="30"/>
        <v>1639CR</v>
      </c>
      <c r="E690" s="31" t="e">
        <f>VLOOKUP(A690,#REF!,15,0)</f>
        <v>#REF!</v>
      </c>
      <c r="F690" s="32" t="e">
        <f>VLOOKUP(A690,#REF!,18,0)</f>
        <v>#REF!</v>
      </c>
      <c r="J690" s="55"/>
    </row>
    <row r="691" spans="1:10" x14ac:dyDescent="0.3">
      <c r="A691" s="123">
        <v>1692</v>
      </c>
      <c r="B691" s="29" t="s">
        <v>13</v>
      </c>
      <c r="C691" s="29"/>
      <c r="D691" s="30" t="str">
        <f t="shared" si="30"/>
        <v>1692CR</v>
      </c>
      <c r="E691" s="31" t="e">
        <f>VLOOKUP(A691,#REF!,15,0)</f>
        <v>#REF!</v>
      </c>
      <c r="F691" s="32" t="e">
        <f>VLOOKUP(A691,#REF!,18,0)</f>
        <v>#REF!</v>
      </c>
      <c r="J691" s="55"/>
    </row>
    <row r="692" spans="1:10" x14ac:dyDescent="0.3">
      <c r="A692" s="123">
        <v>1691</v>
      </c>
      <c r="B692" s="29" t="s">
        <v>13</v>
      </c>
      <c r="C692" s="29"/>
      <c r="D692" s="30" t="str">
        <f t="shared" si="30"/>
        <v>1691CR</v>
      </c>
      <c r="E692" s="31" t="e">
        <f>VLOOKUP(A692,#REF!,15,0)</f>
        <v>#REF!</v>
      </c>
      <c r="F692" s="32" t="e">
        <f>VLOOKUP(A692,#REF!,18,0)</f>
        <v>#REF!</v>
      </c>
      <c r="J692" s="55"/>
    </row>
    <row r="693" spans="1:10" x14ac:dyDescent="0.3">
      <c r="A693" s="123">
        <v>1737</v>
      </c>
      <c r="B693" s="29" t="s">
        <v>13</v>
      </c>
      <c r="C693" s="29"/>
      <c r="D693" s="30" t="str">
        <f t="shared" si="30"/>
        <v>1737CR</v>
      </c>
      <c r="E693" s="31" t="e">
        <f>VLOOKUP(A693,#REF!,15,0)</f>
        <v>#REF!</v>
      </c>
      <c r="F693" s="32" t="e">
        <f>VLOOKUP(A693,#REF!,18,0)</f>
        <v>#REF!</v>
      </c>
      <c r="J693" s="55"/>
    </row>
    <row r="694" spans="1:10" x14ac:dyDescent="0.3">
      <c r="A694" s="123">
        <v>1719</v>
      </c>
      <c r="B694" s="29" t="s">
        <v>13</v>
      </c>
      <c r="C694" s="29"/>
      <c r="D694" s="30" t="str">
        <f t="shared" si="30"/>
        <v>1719CR</v>
      </c>
      <c r="E694" s="31" t="e">
        <f>VLOOKUP(A694,#REF!,15,0)</f>
        <v>#REF!</v>
      </c>
      <c r="F694" s="32" t="e">
        <f>VLOOKUP(A694,#REF!,18,0)</f>
        <v>#REF!</v>
      </c>
      <c r="J694" s="55"/>
    </row>
    <row r="695" spans="1:10" x14ac:dyDescent="0.3">
      <c r="A695" s="123">
        <v>1646</v>
      </c>
      <c r="B695" s="29" t="s">
        <v>13</v>
      </c>
      <c r="C695" s="29"/>
      <c r="D695" s="30" t="str">
        <f t="shared" si="30"/>
        <v>1646CR</v>
      </c>
      <c r="E695" s="31" t="e">
        <f>VLOOKUP(A695,#REF!,15,0)</f>
        <v>#REF!</v>
      </c>
      <c r="F695" s="32" t="e">
        <f>VLOOKUP(A695,#REF!,18,0)</f>
        <v>#REF!</v>
      </c>
      <c r="J695" s="55"/>
    </row>
    <row r="696" spans="1:10" x14ac:dyDescent="0.3">
      <c r="A696" s="123">
        <v>1756</v>
      </c>
      <c r="B696" s="29" t="s">
        <v>13</v>
      </c>
      <c r="C696" s="29"/>
      <c r="D696" s="30" t="str">
        <f t="shared" si="30"/>
        <v>1756CR</v>
      </c>
      <c r="E696" s="31" t="e">
        <f>VLOOKUP(A696,#REF!,15,0)</f>
        <v>#REF!</v>
      </c>
      <c r="F696" s="32" t="e">
        <f>VLOOKUP(A696,#REF!,18,0)</f>
        <v>#REF!</v>
      </c>
      <c r="J696" s="55"/>
    </row>
    <row r="697" spans="1:10" x14ac:dyDescent="0.3">
      <c r="A697" s="123">
        <v>1728</v>
      </c>
      <c r="B697" s="29" t="s">
        <v>13</v>
      </c>
      <c r="C697" s="29"/>
      <c r="D697" s="30" t="str">
        <f t="shared" si="30"/>
        <v>1728CR</v>
      </c>
      <c r="E697" s="31" t="e">
        <f>VLOOKUP(A697,#REF!,15,0)</f>
        <v>#REF!</v>
      </c>
      <c r="F697" s="32" t="e">
        <f>VLOOKUP(A697,#REF!,18,0)</f>
        <v>#REF!</v>
      </c>
      <c r="J697" s="55"/>
    </row>
    <row r="698" spans="1:10" x14ac:dyDescent="0.3">
      <c r="A698" s="123">
        <v>1784</v>
      </c>
      <c r="B698" s="29" t="s">
        <v>13</v>
      </c>
      <c r="C698" s="29"/>
      <c r="D698" s="30" t="str">
        <f t="shared" si="30"/>
        <v>1784CR</v>
      </c>
      <c r="E698" s="31" t="e">
        <f>VLOOKUP(A698,#REF!,15,0)</f>
        <v>#REF!</v>
      </c>
      <c r="F698" s="32" t="e">
        <f>VLOOKUP(A698,#REF!,18,0)</f>
        <v>#REF!</v>
      </c>
      <c r="J698" s="55"/>
    </row>
    <row r="699" spans="1:10" x14ac:dyDescent="0.3">
      <c r="A699" s="123">
        <v>1710</v>
      </c>
      <c r="B699" s="29" t="s">
        <v>13</v>
      </c>
      <c r="C699" s="29"/>
      <c r="D699" s="30" t="str">
        <f t="shared" si="30"/>
        <v>1710CR</v>
      </c>
      <c r="E699" s="31" t="e">
        <f>VLOOKUP(A699,#REF!,15,0)</f>
        <v>#REF!</v>
      </c>
      <c r="F699" s="32" t="e">
        <f>VLOOKUP(A699,#REF!,18,0)</f>
        <v>#REF!</v>
      </c>
      <c r="J699" s="55"/>
    </row>
    <row r="700" spans="1:10" x14ac:dyDescent="0.3">
      <c r="A700" s="123">
        <v>1743</v>
      </c>
      <c r="B700" s="29" t="s">
        <v>13</v>
      </c>
      <c r="C700" s="29"/>
      <c r="D700" s="30" t="str">
        <f t="shared" si="30"/>
        <v>1743CR</v>
      </c>
      <c r="E700" s="31" t="e">
        <f>VLOOKUP(A700,#REF!,15,0)</f>
        <v>#REF!</v>
      </c>
      <c r="F700" s="32" t="e">
        <f>VLOOKUP(A700,#REF!,18,0)</f>
        <v>#REF!</v>
      </c>
      <c r="J700" s="55"/>
    </row>
    <row r="701" spans="1:10" x14ac:dyDescent="0.3">
      <c r="A701" s="23">
        <v>1759</v>
      </c>
      <c r="B701" s="29" t="s">
        <v>13</v>
      </c>
      <c r="C701" s="29"/>
      <c r="D701" s="30" t="str">
        <f t="shared" si="30"/>
        <v>1759CR</v>
      </c>
      <c r="E701" s="31" t="e">
        <f>VLOOKUP(A701,#REF!,15,0)</f>
        <v>#REF!</v>
      </c>
      <c r="F701" s="32" t="e">
        <f>VLOOKUP(A701,#REF!,18,0)</f>
        <v>#REF!</v>
      </c>
      <c r="J701" s="55"/>
    </row>
    <row r="702" spans="1:10" x14ac:dyDescent="0.3">
      <c r="A702" s="123">
        <v>1709</v>
      </c>
      <c r="B702" s="29" t="s">
        <v>13</v>
      </c>
      <c r="C702" s="29"/>
      <c r="D702" s="30" t="str">
        <f t="shared" si="30"/>
        <v>1709CR</v>
      </c>
      <c r="E702" s="31" t="e">
        <f>VLOOKUP(A702,#REF!,15,0)</f>
        <v>#REF!</v>
      </c>
      <c r="F702" s="32" t="e">
        <f>VLOOKUP(A702,#REF!,18,0)</f>
        <v>#REF!</v>
      </c>
      <c r="J702" s="55"/>
    </row>
    <row r="703" spans="1:10" x14ac:dyDescent="0.3">
      <c r="A703" s="123">
        <v>1739</v>
      </c>
      <c r="B703" s="29" t="s">
        <v>13</v>
      </c>
      <c r="C703" s="29"/>
      <c r="D703" s="30" t="str">
        <f t="shared" si="30"/>
        <v>1739CR</v>
      </c>
      <c r="E703" s="31" t="e">
        <f>VLOOKUP(A703,#REF!,15,0)</f>
        <v>#REF!</v>
      </c>
      <c r="F703" s="32" t="e">
        <f>VLOOKUP(A703,#REF!,18,0)</f>
        <v>#REF!</v>
      </c>
      <c r="J703" s="55"/>
    </row>
    <row r="704" spans="1:10" x14ac:dyDescent="0.3">
      <c r="A704" s="123">
        <v>1643</v>
      </c>
      <c r="B704" s="29" t="s">
        <v>13</v>
      </c>
      <c r="C704" s="29"/>
      <c r="D704" s="30" t="str">
        <f t="shared" si="30"/>
        <v>1643CR</v>
      </c>
      <c r="E704" s="31" t="e">
        <f>VLOOKUP(A704,#REF!,15,0)</f>
        <v>#REF!</v>
      </c>
      <c r="F704" s="32" t="e">
        <f>VLOOKUP(A704,#REF!,18,0)</f>
        <v>#REF!</v>
      </c>
      <c r="J704" s="55"/>
    </row>
    <row r="705" spans="1:10" x14ac:dyDescent="0.3">
      <c r="A705" s="123">
        <v>1714</v>
      </c>
      <c r="B705" s="29" t="s">
        <v>13</v>
      </c>
      <c r="C705" s="29"/>
      <c r="D705" s="30" t="str">
        <f t="shared" si="30"/>
        <v>1714CR</v>
      </c>
      <c r="E705" s="31" t="e">
        <f>VLOOKUP(A705,#REF!,15,0)</f>
        <v>#REF!</v>
      </c>
      <c r="F705" s="32" t="e">
        <f>VLOOKUP(A705,#REF!,18,0)</f>
        <v>#REF!</v>
      </c>
      <c r="J705" s="55"/>
    </row>
    <row r="706" spans="1:10" x14ac:dyDescent="0.3">
      <c r="A706" s="123">
        <v>1723</v>
      </c>
      <c r="B706" s="29" t="s">
        <v>13</v>
      </c>
      <c r="C706" s="29"/>
      <c r="D706" s="30" t="str">
        <f t="shared" si="30"/>
        <v>1723CR</v>
      </c>
      <c r="E706" s="31" t="e">
        <f>VLOOKUP(A706,#REF!,15,0)</f>
        <v>#REF!</v>
      </c>
      <c r="F706" s="32" t="e">
        <f>VLOOKUP(A706,#REF!,18,0)</f>
        <v>#REF!</v>
      </c>
      <c r="J706" s="55"/>
    </row>
    <row r="707" spans="1:10" x14ac:dyDescent="0.3">
      <c r="A707" s="123">
        <v>1667</v>
      </c>
      <c r="B707" s="29" t="s">
        <v>13</v>
      </c>
      <c r="C707" s="29"/>
      <c r="D707" s="30" t="str">
        <f t="shared" si="30"/>
        <v>1667CR</v>
      </c>
      <c r="E707" s="31" t="e">
        <f>VLOOKUP(A707,#REF!,15,0)</f>
        <v>#REF!</v>
      </c>
      <c r="F707" s="32" t="e">
        <f>VLOOKUP(A707,#REF!,18,0)</f>
        <v>#REF!</v>
      </c>
      <c r="J707" s="55"/>
    </row>
    <row r="708" spans="1:10" x14ac:dyDescent="0.3">
      <c r="A708" s="123">
        <v>1788</v>
      </c>
      <c r="B708" s="29" t="s">
        <v>13</v>
      </c>
      <c r="C708" s="29"/>
      <c r="D708" s="30" t="str">
        <f t="shared" si="30"/>
        <v>1788CR</v>
      </c>
      <c r="E708" s="31" t="e">
        <f>VLOOKUP(A708,#REF!,15,0)</f>
        <v>#REF!</v>
      </c>
      <c r="F708" s="32" t="e">
        <f>VLOOKUP(A708,#REF!,18,0)</f>
        <v>#REF!</v>
      </c>
      <c r="J708" s="55"/>
    </row>
    <row r="709" spans="1:10" x14ac:dyDescent="0.3">
      <c r="A709" s="123">
        <v>1707</v>
      </c>
      <c r="B709" s="29" t="s">
        <v>13</v>
      </c>
      <c r="C709" s="29"/>
      <c r="D709" s="30" t="str">
        <f t="shared" si="30"/>
        <v>1707CR</v>
      </c>
      <c r="E709" s="31" t="e">
        <f>VLOOKUP(A709,#REF!,15,0)</f>
        <v>#REF!</v>
      </c>
      <c r="F709" s="32" t="e">
        <f>VLOOKUP(A709,#REF!,18,0)</f>
        <v>#REF!</v>
      </c>
      <c r="J709" s="55"/>
    </row>
    <row r="710" spans="1:10" x14ac:dyDescent="0.3">
      <c r="A710" s="146">
        <v>1796</v>
      </c>
      <c r="B710" s="29" t="s">
        <v>13</v>
      </c>
      <c r="C710" s="29"/>
      <c r="D710" s="30" t="str">
        <f t="shared" si="30"/>
        <v>1796CR</v>
      </c>
      <c r="E710" s="31" t="e">
        <f>VLOOKUP(A710,#REF!,15,0)</f>
        <v>#REF!</v>
      </c>
      <c r="F710" s="32" t="e">
        <f>VLOOKUP(A710,#REF!,18,0)</f>
        <v>#REF!</v>
      </c>
      <c r="J710" s="55"/>
    </row>
    <row r="711" spans="1:10" x14ac:dyDescent="0.3">
      <c r="A711" s="115"/>
      <c r="D711" s="39"/>
      <c r="E711" s="40"/>
      <c r="F711" s="41"/>
      <c r="J711" s="55"/>
    </row>
    <row r="712" spans="1:10" x14ac:dyDescent="0.3">
      <c r="A712" s="115"/>
      <c r="D712" s="39"/>
      <c r="E712" s="40"/>
      <c r="F712" s="41"/>
      <c r="J712" s="55"/>
    </row>
    <row r="713" spans="1:10" x14ac:dyDescent="0.3">
      <c r="A713" s="115"/>
      <c r="D713" s="39"/>
      <c r="E713" s="40"/>
      <c r="F713" s="41"/>
      <c r="J713" s="55"/>
    </row>
    <row r="714" spans="1:10" x14ac:dyDescent="0.3">
      <c r="A714" s="115"/>
      <c r="D714" s="39"/>
      <c r="E714" s="40"/>
      <c r="F714" s="41"/>
      <c r="J714" s="55"/>
    </row>
    <row r="715" spans="1:10" x14ac:dyDescent="0.3">
      <c r="A715" s="115"/>
      <c r="D715" s="39"/>
      <c r="E715" s="40"/>
      <c r="F715" s="41"/>
      <c r="J715" s="55"/>
    </row>
    <row r="716" spans="1:10" x14ac:dyDescent="0.3">
      <c r="A716" s="115"/>
      <c r="D716" s="39"/>
      <c r="E716" s="40"/>
      <c r="F716" s="41"/>
      <c r="J716" s="55"/>
    </row>
    <row r="717" spans="1:10" x14ac:dyDescent="0.3">
      <c r="J717" s="55"/>
    </row>
    <row r="718" spans="1:10" x14ac:dyDescent="0.3">
      <c r="J718" s="55"/>
    </row>
    <row r="719" spans="1:10" x14ac:dyDescent="0.3">
      <c r="A719" s="123">
        <v>1731</v>
      </c>
      <c r="B719" s="29" t="s">
        <v>14</v>
      </c>
      <c r="C719" s="29"/>
      <c r="D719" s="30" t="str">
        <f t="shared" ref="D719:D741" si="31">CONCATENATE(A719,B719)</f>
        <v>1731DO</v>
      </c>
      <c r="E719" s="31" t="e">
        <f>VLOOKUP(A719,#REF!,17,0)</f>
        <v>#REF!</v>
      </c>
      <c r="F719" s="32" t="e">
        <f>VLOOKUP(A719,#REF!,18,0)</f>
        <v>#REF!</v>
      </c>
      <c r="J719" s="55"/>
    </row>
    <row r="720" spans="1:10" x14ac:dyDescent="0.3">
      <c r="A720" s="123">
        <v>1777</v>
      </c>
      <c r="B720" s="29" t="s">
        <v>14</v>
      </c>
      <c r="C720" s="29"/>
      <c r="D720" s="30" t="str">
        <f t="shared" si="31"/>
        <v>1777DO</v>
      </c>
      <c r="E720" s="31" t="e">
        <f>VLOOKUP(A720,#REF!,17,0)</f>
        <v>#REF!</v>
      </c>
      <c r="F720" s="32" t="e">
        <f>VLOOKUP(A720,#REF!,18,0)</f>
        <v>#REF!</v>
      </c>
      <c r="J720" s="55"/>
    </row>
    <row r="721" spans="1:10" x14ac:dyDescent="0.3">
      <c r="A721" s="123">
        <v>1639</v>
      </c>
      <c r="B721" s="29" t="s">
        <v>14</v>
      </c>
      <c r="C721" s="29"/>
      <c r="D721" s="30" t="str">
        <f t="shared" si="31"/>
        <v>1639DO</v>
      </c>
      <c r="E721" s="31" t="e">
        <f>VLOOKUP(A721,#REF!,17,0)</f>
        <v>#REF!</v>
      </c>
      <c r="F721" s="32" t="e">
        <f>VLOOKUP(A721,#REF!,18,0)</f>
        <v>#REF!</v>
      </c>
      <c r="J721" s="55"/>
    </row>
    <row r="722" spans="1:10" x14ac:dyDescent="0.3">
      <c r="A722" s="123">
        <v>1692</v>
      </c>
      <c r="B722" s="29" t="s">
        <v>14</v>
      </c>
      <c r="C722" s="29"/>
      <c r="D722" s="30" t="str">
        <f t="shared" si="31"/>
        <v>1692DO</v>
      </c>
      <c r="E722" s="31" t="e">
        <f>VLOOKUP(A722,#REF!,17,0)</f>
        <v>#REF!</v>
      </c>
      <c r="F722" s="32" t="e">
        <f>VLOOKUP(A722,#REF!,18,0)</f>
        <v>#REF!</v>
      </c>
      <c r="J722" s="55"/>
    </row>
    <row r="723" spans="1:10" x14ac:dyDescent="0.3">
      <c r="A723" s="123">
        <v>1691</v>
      </c>
      <c r="B723" s="29" t="s">
        <v>14</v>
      </c>
      <c r="C723" s="29"/>
      <c r="D723" s="30" t="str">
        <f t="shared" si="31"/>
        <v>1691DO</v>
      </c>
      <c r="E723" s="31" t="e">
        <f>VLOOKUP(A723,#REF!,17,0)</f>
        <v>#REF!</v>
      </c>
      <c r="F723" s="32" t="e">
        <f>VLOOKUP(A723,#REF!,18,0)</f>
        <v>#REF!</v>
      </c>
      <c r="J723" s="55"/>
    </row>
    <row r="724" spans="1:10" x14ac:dyDescent="0.3">
      <c r="A724" s="123">
        <v>1737</v>
      </c>
      <c r="B724" s="29" t="s">
        <v>14</v>
      </c>
      <c r="C724" s="29"/>
      <c r="D724" s="30" t="str">
        <f t="shared" si="31"/>
        <v>1737DO</v>
      </c>
      <c r="E724" s="31" t="e">
        <f>VLOOKUP(A724,#REF!,17,0)</f>
        <v>#REF!</v>
      </c>
      <c r="F724" s="32" t="e">
        <f>VLOOKUP(A724,#REF!,18,0)</f>
        <v>#REF!</v>
      </c>
      <c r="J724" s="55"/>
    </row>
    <row r="725" spans="1:10" x14ac:dyDescent="0.3">
      <c r="A725" s="123">
        <v>1719</v>
      </c>
      <c r="B725" s="29" t="s">
        <v>14</v>
      </c>
      <c r="C725" s="29"/>
      <c r="D725" s="30" t="str">
        <f t="shared" si="31"/>
        <v>1719DO</v>
      </c>
      <c r="E725" s="31" t="e">
        <f>VLOOKUP(A725,#REF!,17,0)</f>
        <v>#REF!</v>
      </c>
      <c r="F725" s="32" t="e">
        <f>VLOOKUP(A725,#REF!,18,0)</f>
        <v>#REF!</v>
      </c>
      <c r="J725" s="55"/>
    </row>
    <row r="726" spans="1:10" x14ac:dyDescent="0.3">
      <c r="A726" s="123">
        <v>1646</v>
      </c>
      <c r="B726" s="29" t="s">
        <v>14</v>
      </c>
      <c r="C726" s="29"/>
      <c r="D726" s="30" t="str">
        <f t="shared" si="31"/>
        <v>1646DO</v>
      </c>
      <c r="E726" s="31" t="e">
        <f>VLOOKUP(A726,#REF!,17,0)</f>
        <v>#REF!</v>
      </c>
      <c r="F726" s="32" t="e">
        <f>VLOOKUP(A726,#REF!,18,0)</f>
        <v>#REF!</v>
      </c>
      <c r="J726" s="55"/>
    </row>
    <row r="727" spans="1:10" x14ac:dyDescent="0.3">
      <c r="A727" s="123">
        <v>1756</v>
      </c>
      <c r="B727" s="29" t="s">
        <v>14</v>
      </c>
      <c r="C727" s="29"/>
      <c r="D727" s="30" t="str">
        <f t="shared" si="31"/>
        <v>1756DO</v>
      </c>
      <c r="E727" s="31" t="e">
        <f>VLOOKUP(A727,#REF!,17,0)</f>
        <v>#REF!</v>
      </c>
      <c r="F727" s="32" t="e">
        <f>VLOOKUP(A727,#REF!,18,0)</f>
        <v>#REF!</v>
      </c>
      <c r="J727" s="55"/>
    </row>
    <row r="728" spans="1:10" x14ac:dyDescent="0.3">
      <c r="A728" s="123">
        <v>1728</v>
      </c>
      <c r="B728" s="29" t="s">
        <v>14</v>
      </c>
      <c r="C728" s="29"/>
      <c r="D728" s="30" t="str">
        <f t="shared" si="31"/>
        <v>1728DO</v>
      </c>
      <c r="E728" s="31" t="e">
        <f>VLOOKUP(A728,#REF!,17,0)</f>
        <v>#REF!</v>
      </c>
      <c r="F728" s="32" t="e">
        <f>VLOOKUP(A728,#REF!,18,0)</f>
        <v>#REF!</v>
      </c>
      <c r="J728" s="55"/>
    </row>
    <row r="729" spans="1:10" x14ac:dyDescent="0.3">
      <c r="A729" s="123">
        <v>1784</v>
      </c>
      <c r="B729" s="29" t="s">
        <v>14</v>
      </c>
      <c r="C729" s="29"/>
      <c r="D729" s="30" t="str">
        <f t="shared" si="31"/>
        <v>1784DO</v>
      </c>
      <c r="E729" s="31" t="e">
        <f>VLOOKUP(A729,#REF!,17,0)</f>
        <v>#REF!</v>
      </c>
      <c r="F729" s="32" t="e">
        <f>VLOOKUP(A729,#REF!,18,0)</f>
        <v>#REF!</v>
      </c>
      <c r="J729" s="55"/>
    </row>
    <row r="730" spans="1:10" x14ac:dyDescent="0.3">
      <c r="A730" s="123">
        <v>1710</v>
      </c>
      <c r="B730" s="29" t="s">
        <v>14</v>
      </c>
      <c r="C730" s="29"/>
      <c r="D730" s="30" t="str">
        <f t="shared" si="31"/>
        <v>1710DO</v>
      </c>
      <c r="E730" s="31" t="e">
        <f>VLOOKUP(A730,#REF!,17,0)</f>
        <v>#REF!</v>
      </c>
      <c r="F730" s="32" t="e">
        <f>VLOOKUP(A730,#REF!,18,0)</f>
        <v>#REF!</v>
      </c>
      <c r="J730" s="55"/>
    </row>
    <row r="731" spans="1:10" x14ac:dyDescent="0.3">
      <c r="A731" s="123">
        <v>1743</v>
      </c>
      <c r="B731" s="29" t="s">
        <v>14</v>
      </c>
      <c r="C731" s="29"/>
      <c r="D731" s="30" t="str">
        <f t="shared" si="31"/>
        <v>1743DO</v>
      </c>
      <c r="E731" s="31" t="e">
        <f>VLOOKUP(A731,#REF!,17,0)</f>
        <v>#REF!</v>
      </c>
      <c r="F731" s="32" t="e">
        <f>VLOOKUP(A731,#REF!,18,0)</f>
        <v>#REF!</v>
      </c>
      <c r="J731" s="55"/>
    </row>
    <row r="732" spans="1:10" x14ac:dyDescent="0.3">
      <c r="A732" s="23">
        <v>1759</v>
      </c>
      <c r="B732" s="29" t="s">
        <v>14</v>
      </c>
      <c r="C732" s="29"/>
      <c r="D732" s="30" t="str">
        <f t="shared" si="31"/>
        <v>1759DO</v>
      </c>
      <c r="E732" s="31" t="e">
        <f>VLOOKUP(A732,#REF!,17,0)</f>
        <v>#REF!</v>
      </c>
      <c r="F732" s="32" t="e">
        <f>VLOOKUP(A732,#REF!,18,0)</f>
        <v>#REF!</v>
      </c>
      <c r="J732" s="55"/>
    </row>
    <row r="733" spans="1:10" x14ac:dyDescent="0.3">
      <c r="A733" s="123">
        <v>1709</v>
      </c>
      <c r="B733" s="29" t="s">
        <v>14</v>
      </c>
      <c r="C733" s="29"/>
      <c r="D733" s="30" t="str">
        <f t="shared" si="31"/>
        <v>1709DO</v>
      </c>
      <c r="E733" s="31" t="e">
        <f>VLOOKUP(A733,#REF!,17,0)</f>
        <v>#REF!</v>
      </c>
      <c r="F733" s="32" t="e">
        <f>VLOOKUP(A733,#REF!,18,0)</f>
        <v>#REF!</v>
      </c>
      <c r="J733" s="55"/>
    </row>
    <row r="734" spans="1:10" x14ac:dyDescent="0.3">
      <c r="A734" s="123">
        <v>1739</v>
      </c>
      <c r="B734" s="29" t="s">
        <v>14</v>
      </c>
      <c r="C734" s="29"/>
      <c r="D734" s="30" t="str">
        <f t="shared" si="31"/>
        <v>1739DO</v>
      </c>
      <c r="E734" s="31" t="e">
        <f>VLOOKUP(A734,#REF!,17,0)</f>
        <v>#REF!</v>
      </c>
      <c r="F734" s="32" t="e">
        <f>VLOOKUP(A734,#REF!,18,0)</f>
        <v>#REF!</v>
      </c>
      <c r="J734" s="55"/>
    </row>
    <row r="735" spans="1:10" x14ac:dyDescent="0.3">
      <c r="A735" s="123">
        <v>1643</v>
      </c>
      <c r="B735" s="29" t="s">
        <v>14</v>
      </c>
      <c r="C735" s="29"/>
      <c r="D735" s="30" t="str">
        <f t="shared" si="31"/>
        <v>1643DO</v>
      </c>
      <c r="E735" s="31" t="e">
        <f>VLOOKUP(A735,#REF!,17,0)</f>
        <v>#REF!</v>
      </c>
      <c r="F735" s="32" t="e">
        <f>VLOOKUP(A735,#REF!,18,0)</f>
        <v>#REF!</v>
      </c>
      <c r="J735" s="55"/>
    </row>
    <row r="736" spans="1:10" x14ac:dyDescent="0.3">
      <c r="A736" s="123">
        <v>1714</v>
      </c>
      <c r="B736" s="29" t="s">
        <v>14</v>
      </c>
      <c r="C736" s="29"/>
      <c r="D736" s="30" t="str">
        <f t="shared" si="31"/>
        <v>1714DO</v>
      </c>
      <c r="E736" s="31" t="e">
        <f>VLOOKUP(A736,#REF!,17,0)</f>
        <v>#REF!</v>
      </c>
      <c r="F736" s="32" t="e">
        <f>VLOOKUP(A736,#REF!,18,0)</f>
        <v>#REF!</v>
      </c>
      <c r="J736" s="55"/>
    </row>
    <row r="737" spans="1:14" x14ac:dyDescent="0.3">
      <c r="A737" s="123">
        <v>1723</v>
      </c>
      <c r="B737" s="29" t="s">
        <v>14</v>
      </c>
      <c r="C737" s="29"/>
      <c r="D737" s="30" t="str">
        <f t="shared" si="31"/>
        <v>1723DO</v>
      </c>
      <c r="E737" s="31" t="e">
        <f>VLOOKUP(A737,#REF!,17,0)</f>
        <v>#REF!</v>
      </c>
      <c r="F737" s="32" t="e">
        <f>VLOOKUP(A737,#REF!,18,0)</f>
        <v>#REF!</v>
      </c>
      <c r="J737" s="55"/>
    </row>
    <row r="738" spans="1:14" x14ac:dyDescent="0.3">
      <c r="A738" s="123">
        <v>1788</v>
      </c>
      <c r="B738" s="29" t="s">
        <v>14</v>
      </c>
      <c r="C738" s="29"/>
      <c r="D738" s="30" t="str">
        <f t="shared" si="31"/>
        <v>1788DO</v>
      </c>
      <c r="E738" s="31" t="e">
        <f>VLOOKUP(A738,#REF!,17,0)</f>
        <v>#REF!</v>
      </c>
      <c r="F738" s="32" t="e">
        <f>VLOOKUP(A738,#REF!,18,0)</f>
        <v>#REF!</v>
      </c>
      <c r="J738" s="55"/>
    </row>
    <row r="739" spans="1:14" x14ac:dyDescent="0.3">
      <c r="A739" s="123">
        <v>1667</v>
      </c>
      <c r="B739" s="29" t="s">
        <v>14</v>
      </c>
      <c r="C739" s="29"/>
      <c r="D739" s="30" t="str">
        <f t="shared" si="31"/>
        <v>1667DO</v>
      </c>
      <c r="E739" s="31" t="e">
        <f>VLOOKUP(A739,#REF!,17,0)</f>
        <v>#REF!</v>
      </c>
      <c r="F739" s="32" t="e">
        <f>VLOOKUP(A739,#REF!,18,0)</f>
        <v>#REF!</v>
      </c>
      <c r="J739" s="55"/>
    </row>
    <row r="740" spans="1:14" x14ac:dyDescent="0.3">
      <c r="A740" s="123">
        <v>1707</v>
      </c>
      <c r="B740" s="29" t="s">
        <v>14</v>
      </c>
      <c r="C740" s="29"/>
      <c r="D740" s="30" t="str">
        <f t="shared" si="31"/>
        <v>1707DO</v>
      </c>
      <c r="E740" s="31" t="e">
        <f>VLOOKUP(A740,#REF!,17,0)</f>
        <v>#REF!</v>
      </c>
      <c r="F740" s="32" t="e">
        <f>VLOOKUP(A740,#REF!,18,0)</f>
        <v>#REF!</v>
      </c>
      <c r="J740" s="55"/>
    </row>
    <row r="741" spans="1:14" x14ac:dyDescent="0.3">
      <c r="A741" s="146">
        <v>1796</v>
      </c>
      <c r="B741" s="29" t="s">
        <v>14</v>
      </c>
      <c r="C741" s="29"/>
      <c r="D741" s="30" t="str">
        <f t="shared" si="31"/>
        <v>1796DO</v>
      </c>
      <c r="E741" s="31" t="e">
        <f>VLOOKUP(A741,#REF!,17,0)</f>
        <v>#REF!</v>
      </c>
      <c r="F741" s="32" t="e">
        <f>VLOOKUP(A741,#REF!,18,0)</f>
        <v>#REF!</v>
      </c>
      <c r="J741" s="55"/>
    </row>
    <row r="742" spans="1:14" x14ac:dyDescent="0.3">
      <c r="A742" s="115"/>
      <c r="D742" s="39"/>
      <c r="E742" s="40"/>
      <c r="F742" s="41"/>
      <c r="J742" s="55"/>
    </row>
    <row r="743" spans="1:14" x14ac:dyDescent="0.3">
      <c r="A743" s="115"/>
      <c r="D743" s="39"/>
      <c r="E743" s="40"/>
      <c r="F743" s="41"/>
      <c r="J743" s="55"/>
    </row>
    <row r="744" spans="1:14" x14ac:dyDescent="0.3">
      <c r="A744" s="115"/>
      <c r="D744" s="39"/>
      <c r="E744" s="40"/>
      <c r="F744" s="41"/>
      <c r="J744" s="55"/>
    </row>
    <row r="745" spans="1:14" x14ac:dyDescent="0.3">
      <c r="A745" s="115"/>
      <c r="D745" s="39"/>
      <c r="E745" s="40"/>
      <c r="F745" s="41"/>
      <c r="J745" s="55"/>
    </row>
    <row r="748" spans="1:14" ht="21" x14ac:dyDescent="0.3">
      <c r="A748" s="101" t="s">
        <v>715</v>
      </c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</row>
    <row r="749" spans="1:14" ht="21" x14ac:dyDescent="0.3">
      <c r="A749" s="101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</row>
    <row r="750" spans="1:14" x14ac:dyDescent="0.3">
      <c r="A750" s="124">
        <v>1731</v>
      </c>
      <c r="B750" s="29" t="s">
        <v>220</v>
      </c>
      <c r="C750" s="29"/>
      <c r="D750" s="30" t="str">
        <f t="shared" ref="D750:D772" si="32">CONCATENATE(A750,B750)</f>
        <v>1731C</v>
      </c>
      <c r="E750" s="31" t="e">
        <f>VLOOKUP(A750,#REF!,6,0)</f>
        <v>#REF!</v>
      </c>
      <c r="F750" s="32" t="e">
        <f>VLOOKUP(A750,#REF!,7,0)</f>
        <v>#REF!</v>
      </c>
    </row>
    <row r="751" spans="1:14" x14ac:dyDescent="0.3">
      <c r="A751" s="125">
        <v>1777</v>
      </c>
      <c r="B751" s="29" t="s">
        <v>220</v>
      </c>
      <c r="C751" s="29"/>
      <c r="D751" s="30" t="str">
        <f t="shared" si="32"/>
        <v>1777C</v>
      </c>
      <c r="E751" s="31" t="e">
        <f>VLOOKUP(A751,#REF!,6,0)</f>
        <v>#REF!</v>
      </c>
      <c r="F751" s="32" t="e">
        <f>VLOOKUP(A751,#REF!,7,0)</f>
        <v>#REF!</v>
      </c>
    </row>
    <row r="752" spans="1:14" x14ac:dyDescent="0.3">
      <c r="A752" s="125">
        <v>1689</v>
      </c>
      <c r="B752" s="29" t="s">
        <v>220</v>
      </c>
      <c r="C752" s="29"/>
      <c r="D752" s="30" t="str">
        <f t="shared" si="32"/>
        <v>1689C</v>
      </c>
      <c r="E752" s="31" t="e">
        <f>VLOOKUP(A752,#REF!,6,0)</f>
        <v>#REF!</v>
      </c>
      <c r="F752" s="32" t="e">
        <f>VLOOKUP(A752,#REF!,7,0)</f>
        <v>#REF!</v>
      </c>
    </row>
    <row r="753" spans="1:6" x14ac:dyDescent="0.3">
      <c r="A753" s="125">
        <v>1639</v>
      </c>
      <c r="B753" s="29" t="s">
        <v>220</v>
      </c>
      <c r="C753" s="29"/>
      <c r="D753" s="30" t="str">
        <f t="shared" si="32"/>
        <v>1639C</v>
      </c>
      <c r="E753" s="31" t="e">
        <f>VLOOKUP(A753,#REF!,6,0)</f>
        <v>#REF!</v>
      </c>
      <c r="F753" s="32" t="e">
        <f>VLOOKUP(A753,#REF!,7,0)</f>
        <v>#REF!</v>
      </c>
    </row>
    <row r="754" spans="1:6" x14ac:dyDescent="0.3">
      <c r="A754" s="125">
        <v>1692</v>
      </c>
      <c r="B754" s="29" t="s">
        <v>220</v>
      </c>
      <c r="C754" s="29"/>
      <c r="D754" s="30" t="str">
        <f t="shared" si="32"/>
        <v>1692C</v>
      </c>
      <c r="E754" s="31" t="e">
        <f>VLOOKUP(A754,#REF!,6,0)</f>
        <v>#REF!</v>
      </c>
      <c r="F754" s="32" t="e">
        <f>VLOOKUP(A754,#REF!,7,0)</f>
        <v>#REF!</v>
      </c>
    </row>
    <row r="755" spans="1:6" x14ac:dyDescent="0.3">
      <c r="A755" s="125">
        <v>1691</v>
      </c>
      <c r="B755" s="29" t="s">
        <v>220</v>
      </c>
      <c r="C755" s="29"/>
      <c r="D755" s="30" t="str">
        <f t="shared" si="32"/>
        <v>1691C</v>
      </c>
      <c r="E755" s="31" t="e">
        <f>VLOOKUP(A755,#REF!,6,0)</f>
        <v>#REF!</v>
      </c>
      <c r="F755" s="32" t="e">
        <f>VLOOKUP(A755,#REF!,7,0)</f>
        <v>#REF!</v>
      </c>
    </row>
    <row r="756" spans="1:6" x14ac:dyDescent="0.3">
      <c r="A756" s="125">
        <v>1737</v>
      </c>
      <c r="B756" s="29" t="s">
        <v>220</v>
      </c>
      <c r="C756" s="29"/>
      <c r="D756" s="30" t="str">
        <f t="shared" si="32"/>
        <v>1737C</v>
      </c>
      <c r="E756" s="31" t="e">
        <f>VLOOKUP(A756,#REF!,6,0)</f>
        <v>#REF!</v>
      </c>
      <c r="F756" s="32" t="e">
        <f>VLOOKUP(A756,#REF!,7,0)</f>
        <v>#REF!</v>
      </c>
    </row>
    <row r="757" spans="1:6" x14ac:dyDescent="0.3">
      <c r="A757" s="125">
        <v>1719</v>
      </c>
      <c r="B757" s="29" t="s">
        <v>220</v>
      </c>
      <c r="C757" s="29"/>
      <c r="D757" s="30" t="str">
        <f t="shared" si="32"/>
        <v>1719C</v>
      </c>
      <c r="E757" s="31" t="e">
        <f>VLOOKUP(A757,#REF!,6,0)</f>
        <v>#REF!</v>
      </c>
      <c r="F757" s="32" t="e">
        <f>VLOOKUP(A757,#REF!,7,0)</f>
        <v>#REF!</v>
      </c>
    </row>
    <row r="758" spans="1:6" x14ac:dyDescent="0.3">
      <c r="A758" s="125">
        <v>1646</v>
      </c>
      <c r="B758" s="29" t="s">
        <v>220</v>
      </c>
      <c r="C758" s="29"/>
      <c r="D758" s="30" t="str">
        <f t="shared" si="32"/>
        <v>1646C</v>
      </c>
      <c r="E758" s="31" t="e">
        <f>VLOOKUP(A758,#REF!,6,0)</f>
        <v>#REF!</v>
      </c>
      <c r="F758" s="32" t="e">
        <f>VLOOKUP(A758,#REF!,7,0)</f>
        <v>#REF!</v>
      </c>
    </row>
    <row r="759" spans="1:6" x14ac:dyDescent="0.3">
      <c r="A759" s="125">
        <v>1756</v>
      </c>
      <c r="B759" s="29" t="s">
        <v>220</v>
      </c>
      <c r="C759" s="29"/>
      <c r="D759" s="30" t="str">
        <f t="shared" si="32"/>
        <v>1756C</v>
      </c>
      <c r="E759" s="31" t="e">
        <f>VLOOKUP(A759,#REF!,6,0)</f>
        <v>#REF!</v>
      </c>
      <c r="F759" s="32" t="e">
        <f>VLOOKUP(A759,#REF!,7,0)</f>
        <v>#REF!</v>
      </c>
    </row>
    <row r="760" spans="1:6" x14ac:dyDescent="0.3">
      <c r="A760" s="125">
        <v>1728</v>
      </c>
      <c r="B760" s="29" t="s">
        <v>220</v>
      </c>
      <c r="C760" s="29"/>
      <c r="D760" s="30" t="str">
        <f t="shared" si="32"/>
        <v>1728C</v>
      </c>
      <c r="E760" s="31" t="e">
        <f>VLOOKUP(A760,#REF!,6,0)</f>
        <v>#REF!</v>
      </c>
      <c r="F760" s="32" t="e">
        <f>VLOOKUP(A760,#REF!,7,0)</f>
        <v>#REF!</v>
      </c>
    </row>
    <row r="761" spans="1:6" x14ac:dyDescent="0.3">
      <c r="A761" s="125">
        <v>1784</v>
      </c>
      <c r="B761" s="29" t="s">
        <v>220</v>
      </c>
      <c r="C761" s="29"/>
      <c r="D761" s="30" t="str">
        <f t="shared" si="32"/>
        <v>1784C</v>
      </c>
      <c r="E761" s="31" t="e">
        <f>VLOOKUP(A761,#REF!,6,0)</f>
        <v>#REF!</v>
      </c>
      <c r="F761" s="32" t="e">
        <f>VLOOKUP(A761,#REF!,7,0)</f>
        <v>#REF!</v>
      </c>
    </row>
    <row r="762" spans="1:6" x14ac:dyDescent="0.3">
      <c r="A762" s="125">
        <v>1710</v>
      </c>
      <c r="B762" s="29" t="s">
        <v>220</v>
      </c>
      <c r="C762" s="29"/>
      <c r="D762" s="30" t="str">
        <f t="shared" si="32"/>
        <v>1710C</v>
      </c>
      <c r="E762" s="31" t="e">
        <f>VLOOKUP(A762,#REF!,6,0)</f>
        <v>#REF!</v>
      </c>
      <c r="F762" s="32" t="e">
        <f>VLOOKUP(A762,#REF!,7,0)</f>
        <v>#REF!</v>
      </c>
    </row>
    <row r="763" spans="1:6" x14ac:dyDescent="0.3">
      <c r="A763" s="125">
        <v>1743</v>
      </c>
      <c r="B763" s="29" t="s">
        <v>220</v>
      </c>
      <c r="C763" s="29"/>
      <c r="D763" s="30" t="str">
        <f t="shared" si="32"/>
        <v>1743C</v>
      </c>
      <c r="E763" s="31" t="e">
        <f>VLOOKUP(A763,#REF!,6,0)</f>
        <v>#REF!</v>
      </c>
      <c r="F763" s="32" t="e">
        <f>VLOOKUP(A763,#REF!,7,0)</f>
        <v>#REF!</v>
      </c>
    </row>
    <row r="764" spans="1:6" x14ac:dyDescent="0.3">
      <c r="A764" s="126">
        <v>1759</v>
      </c>
      <c r="B764" s="29" t="s">
        <v>220</v>
      </c>
      <c r="C764" s="29"/>
      <c r="D764" s="30" t="str">
        <f t="shared" si="32"/>
        <v>1759C</v>
      </c>
      <c r="E764" s="31" t="e">
        <f>VLOOKUP(A764,#REF!,6,0)</f>
        <v>#REF!</v>
      </c>
      <c r="F764" s="32" t="e">
        <f>VLOOKUP(A764,#REF!,7,0)</f>
        <v>#REF!</v>
      </c>
    </row>
    <row r="765" spans="1:6" x14ac:dyDescent="0.3">
      <c r="A765" s="125">
        <v>1709</v>
      </c>
      <c r="B765" s="29" t="s">
        <v>220</v>
      </c>
      <c r="C765" s="29"/>
      <c r="D765" s="30" t="str">
        <f t="shared" si="32"/>
        <v>1709C</v>
      </c>
      <c r="E765" s="31" t="e">
        <f>VLOOKUP(A765,#REF!,6,0)</f>
        <v>#REF!</v>
      </c>
      <c r="F765" s="32" t="e">
        <f>VLOOKUP(A765,#REF!,7,0)</f>
        <v>#REF!</v>
      </c>
    </row>
    <row r="766" spans="1:6" x14ac:dyDescent="0.3">
      <c r="A766" s="125">
        <v>1739</v>
      </c>
      <c r="B766" s="29" t="s">
        <v>220</v>
      </c>
      <c r="C766" s="29"/>
      <c r="D766" s="30" t="str">
        <f t="shared" si="32"/>
        <v>1739C</v>
      </c>
      <c r="E766" s="31" t="e">
        <f>VLOOKUP(A766,#REF!,6,0)</f>
        <v>#REF!</v>
      </c>
      <c r="F766" s="32" t="e">
        <f>VLOOKUP(A766,#REF!,7,0)</f>
        <v>#REF!</v>
      </c>
    </row>
    <row r="767" spans="1:6" x14ac:dyDescent="0.3">
      <c r="A767" s="125">
        <v>1643</v>
      </c>
      <c r="B767" s="29" t="s">
        <v>220</v>
      </c>
      <c r="C767" s="29"/>
      <c r="D767" s="30" t="str">
        <f t="shared" si="32"/>
        <v>1643C</v>
      </c>
      <c r="E767" s="31" t="e">
        <f>VLOOKUP(A767,#REF!,6,0)</f>
        <v>#REF!</v>
      </c>
      <c r="F767" s="32" t="e">
        <f>VLOOKUP(A767,#REF!,7,0)</f>
        <v>#REF!</v>
      </c>
    </row>
    <row r="768" spans="1:6" x14ac:dyDescent="0.3">
      <c r="A768" s="125">
        <v>1714</v>
      </c>
      <c r="B768" s="29" t="s">
        <v>220</v>
      </c>
      <c r="C768" s="29"/>
      <c r="D768" s="30" t="str">
        <f t="shared" si="32"/>
        <v>1714C</v>
      </c>
      <c r="E768" s="31" t="e">
        <f>VLOOKUP(A768,#REF!,6,0)</f>
        <v>#REF!</v>
      </c>
      <c r="F768" s="32" t="e">
        <f>VLOOKUP(A768,#REF!,7,0)</f>
        <v>#REF!</v>
      </c>
    </row>
    <row r="769" spans="1:6" x14ac:dyDescent="0.3">
      <c r="A769" s="125">
        <v>1723</v>
      </c>
      <c r="B769" s="29" t="s">
        <v>220</v>
      </c>
      <c r="C769" s="29"/>
      <c r="D769" s="30" t="str">
        <f t="shared" si="32"/>
        <v>1723C</v>
      </c>
      <c r="E769" s="31" t="e">
        <f>VLOOKUP(A769,#REF!,6,0)</f>
        <v>#REF!</v>
      </c>
      <c r="F769" s="32" t="e">
        <f>VLOOKUP(A769,#REF!,7,0)</f>
        <v>#REF!</v>
      </c>
    </row>
    <row r="770" spans="1:6" x14ac:dyDescent="0.3">
      <c r="A770" s="125">
        <v>1667</v>
      </c>
      <c r="B770" s="29" t="s">
        <v>220</v>
      </c>
      <c r="C770" s="29"/>
      <c r="D770" s="30" t="str">
        <f t="shared" si="32"/>
        <v>1667C</v>
      </c>
      <c r="E770" s="31" t="e">
        <f>VLOOKUP(A770,#REF!,6,0)</f>
        <v>#REF!</v>
      </c>
      <c r="F770" s="32" t="e">
        <f>VLOOKUP(A770,#REF!,7,0)</f>
        <v>#REF!</v>
      </c>
    </row>
    <row r="771" spans="1:6" x14ac:dyDescent="0.3">
      <c r="A771" s="142">
        <v>1788</v>
      </c>
      <c r="B771" s="29" t="s">
        <v>220</v>
      </c>
      <c r="C771" s="29"/>
      <c r="D771" s="30" t="str">
        <f t="shared" si="32"/>
        <v>1788C</v>
      </c>
      <c r="E771" s="31" t="e">
        <f>VLOOKUP(A771,#REF!,6,0)</f>
        <v>#REF!</v>
      </c>
      <c r="F771" s="32" t="e">
        <f>VLOOKUP(A771,#REF!,7,0)</f>
        <v>#REF!</v>
      </c>
    </row>
    <row r="772" spans="1:6" ht="15" thickBot="1" x14ac:dyDescent="0.35">
      <c r="A772" s="127">
        <v>1707</v>
      </c>
      <c r="B772" s="29" t="s">
        <v>220</v>
      </c>
      <c r="C772" s="29"/>
      <c r="D772" s="30" t="str">
        <f t="shared" si="32"/>
        <v>1707C</v>
      </c>
      <c r="E772" s="31" t="e">
        <f>VLOOKUP(A772,#REF!,6,0)</f>
        <v>#REF!</v>
      </c>
      <c r="F772" s="32" t="e">
        <f>VLOOKUP(A772,#REF!,7,0)</f>
        <v>#REF!</v>
      </c>
    </row>
    <row r="773" spans="1:6" x14ac:dyDescent="0.3">
      <c r="A773" s="146">
        <v>1796</v>
      </c>
      <c r="B773" s="29" t="s">
        <v>220</v>
      </c>
      <c r="C773" s="29"/>
      <c r="D773" s="30" t="str">
        <f t="shared" ref="D773" si="33">CONCATENATE(A773,B773)</f>
        <v>1796C</v>
      </c>
      <c r="E773" s="31" t="e">
        <f>VLOOKUP(A773,#REF!,6,0)</f>
        <v>#REF!</v>
      </c>
      <c r="F773" s="32" t="e">
        <f>VLOOKUP(A773,#REF!,7,0)</f>
        <v>#REF!</v>
      </c>
    </row>
    <row r="774" spans="1:6" x14ac:dyDescent="0.3">
      <c r="A774" s="150"/>
      <c r="D774" s="39"/>
      <c r="E774" s="40"/>
      <c r="F774" s="41"/>
    </row>
    <row r="775" spans="1:6" x14ac:dyDescent="0.3">
      <c r="A775" s="150"/>
      <c r="D775" s="39"/>
      <c r="E775" s="40"/>
      <c r="F775" s="41"/>
    </row>
    <row r="776" spans="1:6" x14ac:dyDescent="0.3">
      <c r="A776" s="150"/>
      <c r="D776" s="39"/>
      <c r="E776" s="40"/>
      <c r="F776" s="41"/>
    </row>
    <row r="777" spans="1:6" x14ac:dyDescent="0.3">
      <c r="A777" s="150"/>
      <c r="D777" s="39"/>
      <c r="E777" s="40"/>
      <c r="F777" s="41"/>
    </row>
    <row r="778" spans="1:6" x14ac:dyDescent="0.3">
      <c r="A778" s="150"/>
      <c r="D778" s="39"/>
      <c r="E778" s="40"/>
      <c r="F778" s="41"/>
    </row>
    <row r="779" spans="1:6" x14ac:dyDescent="0.3">
      <c r="A779" s="150"/>
      <c r="D779" s="39"/>
      <c r="E779" s="40"/>
      <c r="F779" s="41"/>
    </row>
    <row r="780" spans="1:6" x14ac:dyDescent="0.3">
      <c r="A780" s="150"/>
      <c r="D780" s="39"/>
      <c r="E780" s="40"/>
      <c r="F780" s="41"/>
    </row>
    <row r="782" spans="1:6" x14ac:dyDescent="0.3">
      <c r="A782" s="124">
        <v>1731</v>
      </c>
      <c r="B782" s="29" t="s">
        <v>221</v>
      </c>
      <c r="C782" s="29"/>
      <c r="D782" s="30" t="str">
        <f t="shared" ref="D782:D805" si="34">CONCATENATE(A782,B782)</f>
        <v>1731F</v>
      </c>
      <c r="E782" s="31" t="e">
        <f>VLOOKUP(A782,#REF!,9,0)</f>
        <v>#REF!</v>
      </c>
      <c r="F782" s="32" t="e">
        <f>VLOOKUP(A782,#REF!,10,0)</f>
        <v>#REF!</v>
      </c>
    </row>
    <row r="783" spans="1:6" x14ac:dyDescent="0.3">
      <c r="A783" s="125">
        <v>1777</v>
      </c>
      <c r="B783" s="29" t="s">
        <v>221</v>
      </c>
      <c r="C783" s="29"/>
      <c r="D783" s="30" t="str">
        <f t="shared" si="34"/>
        <v>1777F</v>
      </c>
      <c r="E783" s="31" t="e">
        <f>VLOOKUP(A783,#REF!,9,0)</f>
        <v>#REF!</v>
      </c>
      <c r="F783" s="32" t="e">
        <f>VLOOKUP(A783,#REF!,10,0)</f>
        <v>#REF!</v>
      </c>
    </row>
    <row r="784" spans="1:6" x14ac:dyDescent="0.3">
      <c r="A784" s="125">
        <v>1689</v>
      </c>
      <c r="B784" s="29" t="s">
        <v>221</v>
      </c>
      <c r="C784" s="29"/>
      <c r="D784" s="30" t="str">
        <f t="shared" si="34"/>
        <v>1689F</v>
      </c>
      <c r="E784" s="31" t="e">
        <f>VLOOKUP(A784,#REF!,9,0)</f>
        <v>#REF!</v>
      </c>
      <c r="F784" s="32" t="e">
        <f>VLOOKUP(A784,#REF!,10,0)</f>
        <v>#REF!</v>
      </c>
    </row>
    <row r="785" spans="1:6" x14ac:dyDescent="0.3">
      <c r="A785" s="125">
        <v>1639</v>
      </c>
      <c r="B785" s="29" t="s">
        <v>221</v>
      </c>
      <c r="C785" s="29"/>
      <c r="D785" s="30" t="str">
        <f t="shared" si="34"/>
        <v>1639F</v>
      </c>
      <c r="E785" s="31" t="e">
        <f>VLOOKUP(A785,#REF!,9,0)</f>
        <v>#REF!</v>
      </c>
      <c r="F785" s="32" t="e">
        <f>VLOOKUP(A785,#REF!,10,0)</f>
        <v>#REF!</v>
      </c>
    </row>
    <row r="786" spans="1:6" x14ac:dyDescent="0.3">
      <c r="A786" s="125">
        <v>1692</v>
      </c>
      <c r="B786" s="29" t="s">
        <v>221</v>
      </c>
      <c r="C786" s="29"/>
      <c r="D786" s="30" t="str">
        <f t="shared" si="34"/>
        <v>1692F</v>
      </c>
      <c r="E786" s="31" t="e">
        <f>VLOOKUP(A786,#REF!,9,0)</f>
        <v>#REF!</v>
      </c>
      <c r="F786" s="32" t="e">
        <f>VLOOKUP(A786,#REF!,10,0)</f>
        <v>#REF!</v>
      </c>
    </row>
    <row r="787" spans="1:6" x14ac:dyDescent="0.3">
      <c r="A787" s="125">
        <v>1691</v>
      </c>
      <c r="B787" s="29" t="s">
        <v>221</v>
      </c>
      <c r="C787" s="29"/>
      <c r="D787" s="30" t="str">
        <f t="shared" si="34"/>
        <v>1691F</v>
      </c>
      <c r="E787" s="31" t="e">
        <f>VLOOKUP(A787,#REF!,9,0)</f>
        <v>#REF!</v>
      </c>
      <c r="F787" s="32" t="e">
        <f>VLOOKUP(A787,#REF!,10,0)</f>
        <v>#REF!</v>
      </c>
    </row>
    <row r="788" spans="1:6" x14ac:dyDescent="0.3">
      <c r="A788" s="125">
        <v>1737</v>
      </c>
      <c r="B788" s="29" t="s">
        <v>221</v>
      </c>
      <c r="C788" s="29"/>
      <c r="D788" s="30" t="str">
        <f t="shared" si="34"/>
        <v>1737F</v>
      </c>
      <c r="E788" s="31" t="e">
        <f>VLOOKUP(A788,#REF!,9,0)</f>
        <v>#REF!</v>
      </c>
      <c r="F788" s="32" t="e">
        <f>VLOOKUP(A788,#REF!,10,0)</f>
        <v>#REF!</v>
      </c>
    </row>
    <row r="789" spans="1:6" x14ac:dyDescent="0.3">
      <c r="A789" s="125">
        <v>1719</v>
      </c>
      <c r="B789" s="29" t="s">
        <v>221</v>
      </c>
      <c r="C789" s="29"/>
      <c r="D789" s="30" t="str">
        <f t="shared" si="34"/>
        <v>1719F</v>
      </c>
      <c r="E789" s="31" t="e">
        <f>VLOOKUP(A789,#REF!,9,0)</f>
        <v>#REF!</v>
      </c>
      <c r="F789" s="32" t="e">
        <f>VLOOKUP(A789,#REF!,10,0)</f>
        <v>#REF!</v>
      </c>
    </row>
    <row r="790" spans="1:6" x14ac:dyDescent="0.3">
      <c r="A790" s="125">
        <v>1646</v>
      </c>
      <c r="B790" s="29" t="s">
        <v>221</v>
      </c>
      <c r="C790" s="29"/>
      <c r="D790" s="30" t="str">
        <f t="shared" si="34"/>
        <v>1646F</v>
      </c>
      <c r="E790" s="31" t="e">
        <f>VLOOKUP(A790,#REF!,9,0)</f>
        <v>#REF!</v>
      </c>
      <c r="F790" s="32" t="e">
        <f>VLOOKUP(A790,#REF!,10,0)</f>
        <v>#REF!</v>
      </c>
    </row>
    <row r="791" spans="1:6" x14ac:dyDescent="0.3">
      <c r="A791" s="125">
        <v>1756</v>
      </c>
      <c r="B791" s="29" t="s">
        <v>221</v>
      </c>
      <c r="C791" s="29"/>
      <c r="D791" s="30" t="str">
        <f t="shared" si="34"/>
        <v>1756F</v>
      </c>
      <c r="E791" s="31" t="e">
        <f>VLOOKUP(A791,#REF!,9,0)</f>
        <v>#REF!</v>
      </c>
      <c r="F791" s="32" t="e">
        <f>VLOOKUP(A791,#REF!,10,0)</f>
        <v>#REF!</v>
      </c>
    </row>
    <row r="792" spans="1:6" x14ac:dyDescent="0.3">
      <c r="A792" s="125">
        <v>1728</v>
      </c>
      <c r="B792" s="29" t="s">
        <v>221</v>
      </c>
      <c r="C792" s="29"/>
      <c r="D792" s="30" t="str">
        <f t="shared" si="34"/>
        <v>1728F</v>
      </c>
      <c r="E792" s="31" t="e">
        <f>VLOOKUP(A792,#REF!,9,0)</f>
        <v>#REF!</v>
      </c>
      <c r="F792" s="32" t="e">
        <f>VLOOKUP(A792,#REF!,10,0)</f>
        <v>#REF!</v>
      </c>
    </row>
    <row r="793" spans="1:6" x14ac:dyDescent="0.3">
      <c r="A793" s="125">
        <v>1784</v>
      </c>
      <c r="B793" s="29" t="s">
        <v>221</v>
      </c>
      <c r="C793" s="29"/>
      <c r="D793" s="30" t="str">
        <f t="shared" si="34"/>
        <v>1784F</v>
      </c>
      <c r="E793" s="31" t="e">
        <f>VLOOKUP(A793,#REF!,9,0)</f>
        <v>#REF!</v>
      </c>
      <c r="F793" s="32" t="e">
        <f>VLOOKUP(A793,#REF!,10,0)</f>
        <v>#REF!</v>
      </c>
    </row>
    <row r="794" spans="1:6" x14ac:dyDescent="0.3">
      <c r="A794" s="125">
        <v>1710</v>
      </c>
      <c r="B794" s="29" t="s">
        <v>221</v>
      </c>
      <c r="C794" s="29"/>
      <c r="D794" s="30" t="str">
        <f t="shared" si="34"/>
        <v>1710F</v>
      </c>
      <c r="E794" s="31" t="e">
        <f>VLOOKUP(A794,#REF!,9,0)</f>
        <v>#REF!</v>
      </c>
      <c r="F794" s="32" t="e">
        <f>VLOOKUP(A794,#REF!,10,0)</f>
        <v>#REF!</v>
      </c>
    </row>
    <row r="795" spans="1:6" x14ac:dyDescent="0.3">
      <c r="A795" s="125">
        <v>1743</v>
      </c>
      <c r="B795" s="29" t="s">
        <v>221</v>
      </c>
      <c r="C795" s="29"/>
      <c r="D795" s="30" t="str">
        <f t="shared" si="34"/>
        <v>1743F</v>
      </c>
      <c r="E795" s="31" t="e">
        <f>VLOOKUP(A795,#REF!,9,0)</f>
        <v>#REF!</v>
      </c>
      <c r="F795" s="32" t="e">
        <f>VLOOKUP(A795,#REF!,10,0)</f>
        <v>#REF!</v>
      </c>
    </row>
    <row r="796" spans="1:6" x14ac:dyDescent="0.3">
      <c r="A796" s="126">
        <v>1759</v>
      </c>
      <c r="B796" s="29" t="s">
        <v>221</v>
      </c>
      <c r="C796" s="29"/>
      <c r="D796" s="30" t="str">
        <f t="shared" si="34"/>
        <v>1759F</v>
      </c>
      <c r="E796" s="31" t="e">
        <f>VLOOKUP(A796,#REF!,9,0)</f>
        <v>#REF!</v>
      </c>
      <c r="F796" s="32" t="e">
        <f>VLOOKUP(A796,#REF!,10,0)</f>
        <v>#REF!</v>
      </c>
    </row>
    <row r="797" spans="1:6" x14ac:dyDescent="0.3">
      <c r="A797" s="125">
        <v>1709</v>
      </c>
      <c r="B797" s="29" t="s">
        <v>221</v>
      </c>
      <c r="C797" s="29"/>
      <c r="D797" s="30" t="str">
        <f t="shared" si="34"/>
        <v>1709F</v>
      </c>
      <c r="E797" s="31" t="e">
        <f>VLOOKUP(A797,#REF!,9,0)</f>
        <v>#REF!</v>
      </c>
      <c r="F797" s="32" t="e">
        <f>VLOOKUP(A797,#REF!,10,0)</f>
        <v>#REF!</v>
      </c>
    </row>
    <row r="798" spans="1:6" x14ac:dyDescent="0.3">
      <c r="A798" s="125">
        <v>1739</v>
      </c>
      <c r="B798" s="29" t="s">
        <v>221</v>
      </c>
      <c r="C798" s="29"/>
      <c r="D798" s="30" t="str">
        <f t="shared" si="34"/>
        <v>1739F</v>
      </c>
      <c r="E798" s="31" t="e">
        <f>VLOOKUP(A798,#REF!,9,0)</f>
        <v>#REF!</v>
      </c>
      <c r="F798" s="32" t="e">
        <f>VLOOKUP(A798,#REF!,10,0)</f>
        <v>#REF!</v>
      </c>
    </row>
    <row r="799" spans="1:6" x14ac:dyDescent="0.3">
      <c r="A799" s="125">
        <v>1643</v>
      </c>
      <c r="B799" s="29" t="s">
        <v>221</v>
      </c>
      <c r="C799" s="29"/>
      <c r="D799" s="30" t="str">
        <f t="shared" si="34"/>
        <v>1643F</v>
      </c>
      <c r="E799" s="31" t="e">
        <f>VLOOKUP(A799,#REF!,9,0)</f>
        <v>#REF!</v>
      </c>
      <c r="F799" s="32" t="e">
        <f>VLOOKUP(A799,#REF!,10,0)</f>
        <v>#REF!</v>
      </c>
    </row>
    <row r="800" spans="1:6" x14ac:dyDescent="0.3">
      <c r="A800" s="125">
        <v>1714</v>
      </c>
      <c r="B800" s="29" t="s">
        <v>221</v>
      </c>
      <c r="C800" s="29"/>
      <c r="D800" s="30" t="str">
        <f t="shared" si="34"/>
        <v>1714F</v>
      </c>
      <c r="E800" s="31" t="e">
        <f>VLOOKUP(A800,#REF!,9,0)</f>
        <v>#REF!</v>
      </c>
      <c r="F800" s="32" t="e">
        <f>VLOOKUP(A800,#REF!,10,0)</f>
        <v>#REF!</v>
      </c>
    </row>
    <row r="801" spans="1:7" x14ac:dyDescent="0.3">
      <c r="A801" s="125">
        <v>1723</v>
      </c>
      <c r="B801" s="29" t="s">
        <v>221</v>
      </c>
      <c r="C801" s="29"/>
      <c r="D801" s="30" t="str">
        <f t="shared" si="34"/>
        <v>1723F</v>
      </c>
      <c r="E801" s="31" t="e">
        <f>VLOOKUP(A801,#REF!,9,0)</f>
        <v>#REF!</v>
      </c>
      <c r="F801" s="32" t="e">
        <f>VLOOKUP(A801,#REF!,10,0)</f>
        <v>#REF!</v>
      </c>
    </row>
    <row r="802" spans="1:7" x14ac:dyDescent="0.3">
      <c r="A802" s="125">
        <v>1667</v>
      </c>
      <c r="B802" s="29" t="s">
        <v>221</v>
      </c>
      <c r="C802" s="29"/>
      <c r="D802" s="30" t="str">
        <f t="shared" si="34"/>
        <v>1667F</v>
      </c>
      <c r="E802" s="31" t="e">
        <f>VLOOKUP(A802,#REF!,9,0)</f>
        <v>#REF!</v>
      </c>
      <c r="F802" s="32" t="e">
        <f>VLOOKUP(A802,#REF!,10,0)</f>
        <v>#REF!</v>
      </c>
    </row>
    <row r="803" spans="1:7" x14ac:dyDescent="0.3">
      <c r="A803" s="142">
        <v>1788</v>
      </c>
      <c r="B803" s="29" t="s">
        <v>221</v>
      </c>
      <c r="C803" s="29"/>
      <c r="D803" s="30" t="str">
        <f t="shared" si="34"/>
        <v>1788F</v>
      </c>
      <c r="E803" s="31" t="e">
        <f>VLOOKUP(A803,#REF!,9,0)</f>
        <v>#REF!</v>
      </c>
      <c r="F803" s="32" t="e">
        <f>VLOOKUP(A803,#REF!,10,0)</f>
        <v>#REF!</v>
      </c>
    </row>
    <row r="804" spans="1:7" ht="15" thickBot="1" x14ac:dyDescent="0.35">
      <c r="A804" s="127">
        <v>1707</v>
      </c>
      <c r="B804" s="29" t="s">
        <v>221</v>
      </c>
      <c r="C804" s="29"/>
      <c r="D804" s="30" t="str">
        <f t="shared" si="34"/>
        <v>1707F</v>
      </c>
      <c r="E804" s="31" t="e">
        <f>VLOOKUP(A804,#REF!,9,0)</f>
        <v>#REF!</v>
      </c>
      <c r="F804" s="32" t="e">
        <f>VLOOKUP(A804,#REF!,10,0)</f>
        <v>#REF!</v>
      </c>
    </row>
    <row r="805" spans="1:7" x14ac:dyDescent="0.3">
      <c r="A805" s="146">
        <v>1796</v>
      </c>
      <c r="B805" s="29" t="s">
        <v>221</v>
      </c>
      <c r="C805" s="29"/>
      <c r="D805" s="30" t="str">
        <f t="shared" si="34"/>
        <v>1796F</v>
      </c>
      <c r="E805" s="31" t="e">
        <f>VLOOKUP(A805,#REF!,9,0)</f>
        <v>#REF!</v>
      </c>
      <c r="F805" s="32" t="e">
        <f>VLOOKUP(A805,#REF!,10,0)</f>
        <v>#REF!</v>
      </c>
    </row>
    <row r="806" spans="1:7" x14ac:dyDescent="0.3">
      <c r="A806" s="150"/>
      <c r="D806" s="39"/>
      <c r="E806" s="40"/>
      <c r="F806" s="41"/>
    </row>
    <row r="807" spans="1:7" x14ac:dyDescent="0.3">
      <c r="A807" s="150"/>
      <c r="D807" s="39"/>
      <c r="E807" s="40"/>
      <c r="F807" s="41"/>
    </row>
    <row r="808" spans="1:7" x14ac:dyDescent="0.3">
      <c r="A808" s="150"/>
      <c r="D808" s="39"/>
      <c r="E808" s="40"/>
      <c r="F808" s="41"/>
    </row>
    <row r="809" spans="1:7" x14ac:dyDescent="0.3">
      <c r="A809" s="150"/>
      <c r="D809" s="39"/>
      <c r="E809" s="40"/>
      <c r="F809" s="41"/>
    </row>
    <row r="810" spans="1:7" x14ac:dyDescent="0.3">
      <c r="A810" s="150"/>
      <c r="D810" s="39"/>
      <c r="E810" s="40"/>
      <c r="F810" s="41"/>
    </row>
    <row r="811" spans="1:7" x14ac:dyDescent="0.3">
      <c r="A811" s="150"/>
      <c r="D811" s="39"/>
      <c r="E811" s="40"/>
      <c r="F811" s="41"/>
    </row>
    <row r="814" spans="1:7" x14ac:dyDescent="0.3">
      <c r="A814" s="74" t="s">
        <v>4</v>
      </c>
      <c r="B814" s="75"/>
      <c r="C814" s="76"/>
      <c r="D814" s="72"/>
      <c r="E814" s="72"/>
      <c r="F814" s="72"/>
      <c r="G814" s="72"/>
    </row>
    <row r="815" spans="1:7" x14ac:dyDescent="0.3">
      <c r="A815" s="35">
        <v>1216</v>
      </c>
      <c r="B815" s="29" t="s">
        <v>220</v>
      </c>
      <c r="C815" s="29"/>
      <c r="D815" s="30" t="str">
        <f>CONCATENATE(A815,B815)</f>
        <v>1216C</v>
      </c>
      <c r="E815" s="31" t="e">
        <f>VLOOKUP(A815,#REF!,4,0)</f>
        <v>#REF!</v>
      </c>
      <c r="F815" s="32" t="e">
        <f>VLOOKUP(A815,#REF!,5,0)</f>
        <v>#REF!</v>
      </c>
    </row>
    <row r="816" spans="1:7" x14ac:dyDescent="0.3">
      <c r="A816" s="30">
        <v>1169</v>
      </c>
      <c r="B816" s="29" t="s">
        <v>220</v>
      </c>
      <c r="C816" s="29"/>
      <c r="D816" s="30" t="str">
        <f>CONCATENATE(A816,B816)</f>
        <v>1169C</v>
      </c>
      <c r="E816" s="31" t="e">
        <f>VLOOKUP(A816,#REF!,4,0)</f>
        <v>#REF!</v>
      </c>
      <c r="F816" s="32" t="e">
        <f>VLOOKUP(A816,#REF!,5,0)</f>
        <v>#REF!</v>
      </c>
    </row>
    <row r="817" spans="1:7" x14ac:dyDescent="0.3">
      <c r="A817" s="35">
        <v>1170</v>
      </c>
      <c r="B817" s="29" t="s">
        <v>220</v>
      </c>
      <c r="C817" s="29"/>
      <c r="D817" s="30" t="str">
        <f>CONCATENATE(A817,B817)</f>
        <v>1170C</v>
      </c>
      <c r="E817" s="31" t="e">
        <f>VLOOKUP(A817,#REF!,4,0)</f>
        <v>#REF!</v>
      </c>
      <c r="F817" s="32" t="e">
        <f>VLOOKUP(A817,#REF!,5,0)</f>
        <v>#REF!</v>
      </c>
    </row>
    <row r="819" spans="1:7" x14ac:dyDescent="0.3">
      <c r="A819" s="35">
        <v>1216</v>
      </c>
      <c r="B819" s="29" t="s">
        <v>602</v>
      </c>
      <c r="C819" s="29"/>
      <c r="D819" s="30" t="str">
        <f>CONCATENATE(A819,B819)</f>
        <v>1216f</v>
      </c>
      <c r="E819" s="31" t="e">
        <f>VLOOKUP(A819,#REF!,6,0)</f>
        <v>#REF!</v>
      </c>
      <c r="F819" s="32" t="e">
        <f>VLOOKUP(A819,#REF!,7,0)</f>
        <v>#REF!</v>
      </c>
    </row>
    <row r="820" spans="1:7" x14ac:dyDescent="0.3">
      <c r="A820" s="30">
        <v>1169</v>
      </c>
      <c r="B820" s="29" t="s">
        <v>602</v>
      </c>
      <c r="C820" s="29"/>
      <c r="D820" s="30" t="str">
        <f>CONCATENATE(A820,B820)</f>
        <v>1169f</v>
      </c>
      <c r="E820" s="31" t="e">
        <f>VLOOKUP(A820,#REF!,6,0)</f>
        <v>#REF!</v>
      </c>
      <c r="F820" s="32" t="e">
        <f>VLOOKUP(A820,#REF!,7,0)</f>
        <v>#REF!</v>
      </c>
    </row>
    <row r="821" spans="1:7" x14ac:dyDescent="0.3">
      <c r="A821" s="35">
        <v>1170</v>
      </c>
      <c r="B821" s="29" t="s">
        <v>602</v>
      </c>
      <c r="C821" s="29"/>
      <c r="D821" s="30" t="str">
        <f>CONCATENATE(A821,B821)</f>
        <v>1170f</v>
      </c>
      <c r="E821" s="31" t="e">
        <f>VLOOKUP(A821,#REF!,6,0)</f>
        <v>#REF!</v>
      </c>
      <c r="F821" s="32" t="e">
        <f>VLOOKUP(A821,#REF!,7,0)</f>
        <v>#REF!</v>
      </c>
    </row>
    <row r="822" spans="1:7" x14ac:dyDescent="0.3">
      <c r="A822" s="56"/>
      <c r="D822" s="39"/>
      <c r="E822" s="40"/>
      <c r="F822" s="41"/>
    </row>
    <row r="824" spans="1:7" x14ac:dyDescent="0.3">
      <c r="A824" s="73" t="s">
        <v>682</v>
      </c>
      <c r="B824" s="73"/>
      <c r="C824" s="73"/>
      <c r="D824" s="73"/>
      <c r="E824" s="73"/>
      <c r="F824" s="73"/>
    </row>
    <row r="825" spans="1:7" x14ac:dyDescent="0.3">
      <c r="A825" s="38">
        <v>1780</v>
      </c>
      <c r="B825" s="29" t="s">
        <v>220</v>
      </c>
      <c r="C825" s="29"/>
      <c r="D825" s="30" t="str">
        <f>CONCATENATE(A825,B825)</f>
        <v>1780C</v>
      </c>
      <c r="E825" s="31" t="e">
        <f>VLOOKUP(A825,#REF!,4,0)</f>
        <v>#REF!</v>
      </c>
      <c r="F825" s="32" t="e">
        <f>VLOOKUP(A825,#REF!,5,0)</f>
        <v>#REF!</v>
      </c>
    </row>
    <row r="827" spans="1:7" x14ac:dyDescent="0.3">
      <c r="A827" s="74" t="s">
        <v>5</v>
      </c>
      <c r="B827" s="75"/>
      <c r="C827" s="76"/>
      <c r="D827" s="72"/>
      <c r="E827" s="72"/>
      <c r="F827" s="72"/>
      <c r="G827" s="72"/>
    </row>
    <row r="828" spans="1:7" x14ac:dyDescent="0.3">
      <c r="A828" s="4">
        <v>1026</v>
      </c>
      <c r="B828" s="29" t="s">
        <v>220</v>
      </c>
      <c r="C828" s="29"/>
      <c r="D828" s="30" t="str">
        <f t="shared" ref="D828:D850" si="35">CONCATENATE(A828,B828)</f>
        <v>1026C</v>
      </c>
      <c r="E828" s="31" t="e">
        <f>VLOOKUP(A828,#REF!,4,0)</f>
        <v>#REF!</v>
      </c>
      <c r="F828" s="32" t="e">
        <f>VLOOKUP(A828,#REF!,5,0)</f>
        <v>#REF!</v>
      </c>
    </row>
    <row r="829" spans="1:7" x14ac:dyDescent="0.3">
      <c r="A829" s="6">
        <v>1582</v>
      </c>
      <c r="B829" s="29" t="s">
        <v>220</v>
      </c>
      <c r="C829" s="29"/>
      <c r="D829" s="30" t="str">
        <f t="shared" si="35"/>
        <v>1582C</v>
      </c>
      <c r="E829" s="31" t="e">
        <f>VLOOKUP(A829,#REF!,4,0)</f>
        <v>#REF!</v>
      </c>
      <c r="F829" s="32" t="e">
        <f>VLOOKUP(A829,#REF!,5,0)</f>
        <v>#REF!</v>
      </c>
    </row>
    <row r="830" spans="1:7" x14ac:dyDescent="0.3">
      <c r="A830" s="4">
        <v>1017</v>
      </c>
      <c r="B830" s="29" t="s">
        <v>220</v>
      </c>
      <c r="C830" s="29"/>
      <c r="D830" s="30" t="str">
        <f t="shared" si="35"/>
        <v>1017C</v>
      </c>
      <c r="E830" s="31" t="e">
        <f>VLOOKUP(A830,#REF!,4,0)</f>
        <v>#REF!</v>
      </c>
      <c r="F830" s="32" t="e">
        <f>VLOOKUP(A830,#REF!,5,0)</f>
        <v>#REF!</v>
      </c>
    </row>
    <row r="831" spans="1:7" x14ac:dyDescent="0.3">
      <c r="A831" s="6">
        <v>1039</v>
      </c>
      <c r="B831" s="29" t="s">
        <v>220</v>
      </c>
      <c r="C831" s="29"/>
      <c r="D831" s="30" t="str">
        <f t="shared" si="35"/>
        <v>1039C</v>
      </c>
      <c r="E831" s="31" t="e">
        <f>VLOOKUP(A831,#REF!,4,0)</f>
        <v>#REF!</v>
      </c>
      <c r="F831" s="32" t="e">
        <f>VLOOKUP(A831,#REF!,5,0)</f>
        <v>#REF!</v>
      </c>
    </row>
    <row r="832" spans="1:7" x14ac:dyDescent="0.3">
      <c r="A832" s="4">
        <v>1590</v>
      </c>
      <c r="B832" s="29" t="s">
        <v>220</v>
      </c>
      <c r="C832" s="29"/>
      <c r="D832" s="30" t="str">
        <f t="shared" si="35"/>
        <v>1590C</v>
      </c>
      <c r="E832" s="31" t="e">
        <f>VLOOKUP(A832,#REF!,4,0)</f>
        <v>#REF!</v>
      </c>
      <c r="F832" s="32" t="e">
        <f>VLOOKUP(A832,#REF!,5,0)</f>
        <v>#REF!</v>
      </c>
    </row>
    <row r="833" spans="1:6" x14ac:dyDescent="0.3">
      <c r="A833" s="18">
        <v>1688</v>
      </c>
      <c r="B833" s="29" t="s">
        <v>220</v>
      </c>
      <c r="C833" s="29"/>
      <c r="D833" s="30" t="str">
        <f t="shared" si="35"/>
        <v>1688C</v>
      </c>
      <c r="E833" s="31" t="e">
        <f>VLOOKUP(A833,#REF!,4,0)</f>
        <v>#REF!</v>
      </c>
      <c r="F833" s="32" t="e">
        <f>VLOOKUP(A833,#REF!,5,0)</f>
        <v>#REF!</v>
      </c>
    </row>
    <row r="834" spans="1:6" ht="15" thickBot="1" x14ac:dyDescent="0.35">
      <c r="A834" s="36">
        <v>1557</v>
      </c>
      <c r="B834" s="29" t="s">
        <v>220</v>
      </c>
      <c r="C834" s="29"/>
      <c r="D834" s="30" t="str">
        <f t="shared" si="35"/>
        <v>1557C</v>
      </c>
      <c r="E834" s="31" t="e">
        <f>VLOOKUP(A834,#REF!,4,0)</f>
        <v>#REF!</v>
      </c>
      <c r="F834" s="32" t="e">
        <f>VLOOKUP(A834,#REF!,5,0)</f>
        <v>#REF!</v>
      </c>
    </row>
    <row r="835" spans="1:6" x14ac:dyDescent="0.3">
      <c r="A835" s="82">
        <v>1676</v>
      </c>
      <c r="B835" s="29" t="s">
        <v>220</v>
      </c>
      <c r="C835" s="29"/>
      <c r="D835" s="30" t="str">
        <f t="shared" si="35"/>
        <v>1676C</v>
      </c>
      <c r="E835" s="31" t="e">
        <f>VLOOKUP(A835,#REF!,4,0)</f>
        <v>#REF!</v>
      </c>
      <c r="F835" s="32" t="e">
        <f>VLOOKUP(A835,#REF!,5,0)</f>
        <v>#REF!</v>
      </c>
    </row>
    <row r="836" spans="1:6" ht="15" thickBot="1" x14ac:dyDescent="0.35">
      <c r="A836" s="83"/>
      <c r="B836" s="29" t="s">
        <v>220</v>
      </c>
      <c r="C836" s="29"/>
      <c r="D836" s="30" t="str">
        <f t="shared" si="35"/>
        <v>C</v>
      </c>
      <c r="E836" s="31" t="e">
        <f>VLOOKUP(A836,#REF!,4,0)</f>
        <v>#REF!</v>
      </c>
      <c r="F836" s="32" t="e">
        <f>VLOOKUP(A836,#REF!,5,0)</f>
        <v>#REF!</v>
      </c>
    </row>
    <row r="837" spans="1:6" x14ac:dyDescent="0.3">
      <c r="A837" s="80" t="s">
        <v>708</v>
      </c>
      <c r="B837" s="29"/>
      <c r="C837" s="29"/>
      <c r="D837" s="30" t="str">
        <f t="shared" si="35"/>
        <v>1758CF</v>
      </c>
      <c r="E837" s="31" t="e">
        <f>VLOOKUP(A837,#REF!,4,0)</f>
        <v>#REF!</v>
      </c>
      <c r="F837" s="32" t="e">
        <f>VLOOKUP(A837,#REF!,5,0)</f>
        <v>#REF!</v>
      </c>
    </row>
    <row r="838" spans="1:6" ht="15" thickBot="1" x14ac:dyDescent="0.35">
      <c r="A838" s="81"/>
      <c r="B838" s="29"/>
      <c r="C838" s="29"/>
      <c r="D838" s="30" t="str">
        <f t="shared" si="35"/>
        <v/>
      </c>
      <c r="E838" s="31" t="e">
        <f>VLOOKUP(A838,#REF!,4,0)</f>
        <v>#REF!</v>
      </c>
      <c r="F838" s="32" t="e">
        <f>VLOOKUP(A838,#REF!,5,0)</f>
        <v>#REF!</v>
      </c>
    </row>
    <row r="839" spans="1:6" x14ac:dyDescent="0.3">
      <c r="A839" s="37">
        <v>1077</v>
      </c>
      <c r="B839" s="29" t="s">
        <v>220</v>
      </c>
      <c r="C839" s="29"/>
      <c r="D839" s="30" t="str">
        <f t="shared" si="35"/>
        <v>1077C</v>
      </c>
      <c r="E839" s="31" t="e">
        <f>VLOOKUP(A839,#REF!,4,0)</f>
        <v>#REF!</v>
      </c>
      <c r="F839" s="32" t="e">
        <f>VLOOKUP(A839,#REF!,5,0)</f>
        <v>#REF!</v>
      </c>
    </row>
    <row r="840" spans="1:6" x14ac:dyDescent="0.3">
      <c r="A840" s="4">
        <v>1003</v>
      </c>
      <c r="B840" s="29" t="s">
        <v>220</v>
      </c>
      <c r="C840" s="29"/>
      <c r="D840" s="30" t="str">
        <f t="shared" si="35"/>
        <v>1003C</v>
      </c>
      <c r="E840" s="31" t="e">
        <f>VLOOKUP(A840,#REF!,4,0)</f>
        <v>#REF!</v>
      </c>
      <c r="F840" s="32" t="e">
        <f>VLOOKUP(A840,#REF!,5,0)</f>
        <v>#REF!</v>
      </c>
    </row>
    <row r="841" spans="1:6" x14ac:dyDescent="0.3">
      <c r="A841" s="6">
        <v>1015</v>
      </c>
      <c r="B841" s="29" t="s">
        <v>220</v>
      </c>
      <c r="C841" s="29"/>
      <c r="D841" s="30" t="str">
        <f t="shared" si="35"/>
        <v>1015C</v>
      </c>
      <c r="E841" s="31" t="e">
        <f>VLOOKUP(A841,#REF!,4,0)</f>
        <v>#REF!</v>
      </c>
      <c r="F841" s="32" t="e">
        <f>VLOOKUP(A841,#REF!,5,0)</f>
        <v>#REF!</v>
      </c>
    </row>
    <row r="842" spans="1:6" ht="15" thickBot="1" x14ac:dyDescent="0.35">
      <c r="A842" s="48">
        <v>1732</v>
      </c>
      <c r="B842" s="29" t="s">
        <v>220</v>
      </c>
      <c r="C842" s="29"/>
      <c r="D842" s="30" t="str">
        <f t="shared" si="35"/>
        <v>1732C</v>
      </c>
      <c r="E842" s="31" t="e">
        <f>VLOOKUP(A842,#REF!,4,0)</f>
        <v>#REF!</v>
      </c>
      <c r="F842" s="32" t="e">
        <f>VLOOKUP(A842,#REF!,5,0)</f>
        <v>#REF!</v>
      </c>
    </row>
    <row r="843" spans="1:6" x14ac:dyDescent="0.3">
      <c r="A843" s="77">
        <v>1010</v>
      </c>
      <c r="B843" s="29" t="s">
        <v>220</v>
      </c>
      <c r="C843" s="29"/>
      <c r="D843" s="30" t="str">
        <f t="shared" si="35"/>
        <v>1010C</v>
      </c>
      <c r="E843" s="31" t="e">
        <f>VLOOKUP(A843,#REF!,4,0)</f>
        <v>#REF!</v>
      </c>
      <c r="F843" s="32" t="e">
        <f>VLOOKUP(A843,#REF!,5,0)</f>
        <v>#REF!</v>
      </c>
    </row>
    <row r="844" spans="1:6" x14ac:dyDescent="0.3">
      <c r="A844" s="78"/>
      <c r="B844" s="29" t="s">
        <v>220</v>
      </c>
      <c r="C844" s="29"/>
      <c r="D844" s="30" t="str">
        <f t="shared" si="35"/>
        <v>C</v>
      </c>
      <c r="E844" s="31" t="e">
        <f>VLOOKUP(A844,#REF!,4,0)</f>
        <v>#REF!</v>
      </c>
      <c r="F844" s="32" t="e">
        <f>VLOOKUP(A844,#REF!,5,0)</f>
        <v>#REF!</v>
      </c>
    </row>
    <row r="845" spans="1:6" ht="15" thickBot="1" x14ac:dyDescent="0.35">
      <c r="A845" s="79"/>
      <c r="B845" s="29" t="s">
        <v>220</v>
      </c>
      <c r="C845" s="29"/>
      <c r="D845" s="30" t="str">
        <f t="shared" si="35"/>
        <v>C</v>
      </c>
      <c r="E845" s="31" t="e">
        <f>VLOOKUP(A845,#REF!,4,0)</f>
        <v>#REF!</v>
      </c>
      <c r="F845" s="32" t="e">
        <f>VLOOKUP(A845,#REF!,5,0)</f>
        <v>#REF!</v>
      </c>
    </row>
    <row r="846" spans="1:6" x14ac:dyDescent="0.3">
      <c r="A846" s="49">
        <v>1020</v>
      </c>
      <c r="B846" s="29" t="s">
        <v>220</v>
      </c>
      <c r="C846" s="29"/>
      <c r="D846" s="30" t="str">
        <f t="shared" si="35"/>
        <v>1020C</v>
      </c>
      <c r="E846" s="31" t="e">
        <f>VLOOKUP(A846,#REF!,4,0)</f>
        <v>#REF!</v>
      </c>
      <c r="F846" s="32" t="e">
        <f>VLOOKUP(A846,#REF!,5,0)</f>
        <v>#REF!</v>
      </c>
    </row>
    <row r="847" spans="1:6" x14ac:dyDescent="0.3">
      <c r="A847" s="6" t="s">
        <v>593</v>
      </c>
      <c r="B847" s="29"/>
      <c r="C847" s="29"/>
      <c r="D847" s="30" t="str">
        <f t="shared" si="35"/>
        <v>1625CF</v>
      </c>
      <c r="E847" s="31" t="e">
        <f>VLOOKUP(A847,#REF!,4,0)</f>
        <v>#REF!</v>
      </c>
      <c r="F847" s="32" t="e">
        <f>VLOOKUP(A847,#REF!,5,0)</f>
        <v>#REF!</v>
      </c>
    </row>
    <row r="848" spans="1:6" x14ac:dyDescent="0.3">
      <c r="A848" s="4">
        <v>1631</v>
      </c>
      <c r="B848" s="29" t="s">
        <v>220</v>
      </c>
      <c r="C848" s="29"/>
      <c r="D848" s="30" t="str">
        <f t="shared" si="35"/>
        <v>1631C</v>
      </c>
      <c r="E848" s="31" t="e">
        <f>VLOOKUP(A848,#REF!,4,0)</f>
        <v>#REF!</v>
      </c>
      <c r="F848" s="32" t="e">
        <f>VLOOKUP(A848,#REF!,5,0)</f>
        <v>#REF!</v>
      </c>
    </row>
    <row r="849" spans="1:6" x14ac:dyDescent="0.3">
      <c r="A849" s="6">
        <v>1614</v>
      </c>
      <c r="B849" s="29" t="s">
        <v>220</v>
      </c>
      <c r="C849" s="29"/>
      <c r="D849" s="30" t="str">
        <f t="shared" si="35"/>
        <v>1614C</v>
      </c>
      <c r="E849" s="31" t="e">
        <f>VLOOKUP(A849,#REF!,4,0)</f>
        <v>#REF!</v>
      </c>
      <c r="F849" s="32" t="e">
        <f>VLOOKUP(A849,#REF!,5,0)</f>
        <v>#REF!</v>
      </c>
    </row>
    <row r="850" spans="1:6" x14ac:dyDescent="0.3">
      <c r="A850" s="4">
        <v>1657</v>
      </c>
      <c r="B850" s="29" t="s">
        <v>220</v>
      </c>
      <c r="C850" s="29"/>
      <c r="D850" s="30" t="str">
        <f t="shared" si="35"/>
        <v>1657C</v>
      </c>
      <c r="E850" s="31" t="e">
        <f>VLOOKUP(A850,#REF!,4,0)</f>
        <v>#REF!</v>
      </c>
      <c r="F850" s="32" t="e">
        <f>VLOOKUP(A850,#REF!,5,0)</f>
        <v>#REF!</v>
      </c>
    </row>
    <row r="851" spans="1:6" x14ac:dyDescent="0.3">
      <c r="A851" s="39"/>
      <c r="D851" s="39"/>
      <c r="E851" s="40"/>
      <c r="F851" s="41"/>
    </row>
    <row r="852" spans="1:6" x14ac:dyDescent="0.3">
      <c r="A852" s="39"/>
      <c r="D852" s="39"/>
      <c r="E852" s="40"/>
      <c r="F852" s="41"/>
    </row>
    <row r="853" spans="1:6" x14ac:dyDescent="0.3">
      <c r="A853" s="39"/>
      <c r="D853" s="39"/>
      <c r="E853" s="40"/>
      <c r="F853" s="41"/>
    </row>
    <row r="854" spans="1:6" x14ac:dyDescent="0.3">
      <c r="A854" s="39"/>
      <c r="D854" s="39"/>
      <c r="E854" s="40"/>
      <c r="F854" s="41"/>
    </row>
    <row r="856" spans="1:6" x14ac:dyDescent="0.3">
      <c r="A856" s="4">
        <v>1026</v>
      </c>
      <c r="B856" s="29" t="s">
        <v>221</v>
      </c>
      <c r="C856" s="29"/>
      <c r="D856" s="30" t="str">
        <f t="shared" ref="D856:D878" si="36">CONCATENATE(A856,B856)</f>
        <v>1026F</v>
      </c>
      <c r="E856" s="31" t="e">
        <f>VLOOKUP(A856,#REF!,6,0)</f>
        <v>#REF!</v>
      </c>
      <c r="F856" s="32" t="e">
        <f>VLOOKUP(A856,#REF!,7,0)</f>
        <v>#REF!</v>
      </c>
    </row>
    <row r="857" spans="1:6" x14ac:dyDescent="0.3">
      <c r="A857" s="6">
        <v>1582</v>
      </c>
      <c r="B857" s="29" t="s">
        <v>221</v>
      </c>
      <c r="C857" s="29"/>
      <c r="D857" s="30" t="str">
        <f t="shared" si="36"/>
        <v>1582F</v>
      </c>
      <c r="E857" s="31" t="e">
        <f>VLOOKUP(A857,#REF!,6,0)</f>
        <v>#REF!</v>
      </c>
      <c r="F857" s="32" t="e">
        <f>VLOOKUP(A857,#REF!,7,0)</f>
        <v>#REF!</v>
      </c>
    </row>
    <row r="858" spans="1:6" x14ac:dyDescent="0.3">
      <c r="A858" s="4">
        <v>1017</v>
      </c>
      <c r="B858" s="29" t="s">
        <v>221</v>
      </c>
      <c r="C858" s="29"/>
      <c r="D858" s="30" t="str">
        <f t="shared" si="36"/>
        <v>1017F</v>
      </c>
      <c r="E858" s="31" t="e">
        <f>VLOOKUP(A858,#REF!,6,0)</f>
        <v>#REF!</v>
      </c>
      <c r="F858" s="32" t="e">
        <f>VLOOKUP(A858,#REF!,7,0)</f>
        <v>#REF!</v>
      </c>
    </row>
    <row r="859" spans="1:6" x14ac:dyDescent="0.3">
      <c r="A859" s="6">
        <v>1039</v>
      </c>
      <c r="B859" s="29" t="s">
        <v>221</v>
      </c>
      <c r="C859" s="29"/>
      <c r="D859" s="30" t="str">
        <f t="shared" si="36"/>
        <v>1039F</v>
      </c>
      <c r="E859" s="31" t="e">
        <f>VLOOKUP(A859,#REF!,6,0)</f>
        <v>#REF!</v>
      </c>
      <c r="F859" s="32" t="e">
        <f>VLOOKUP(A859,#REF!,7,0)</f>
        <v>#REF!</v>
      </c>
    </row>
    <row r="860" spans="1:6" x14ac:dyDescent="0.3">
      <c r="A860" s="4">
        <v>1590</v>
      </c>
      <c r="B860" s="29" t="s">
        <v>221</v>
      </c>
      <c r="C860" s="29"/>
      <c r="D860" s="30" t="str">
        <f t="shared" si="36"/>
        <v>1590F</v>
      </c>
      <c r="E860" s="31" t="e">
        <f>VLOOKUP(A860,#REF!,6,0)</f>
        <v>#REF!</v>
      </c>
      <c r="F860" s="32" t="e">
        <f>VLOOKUP(A860,#REF!,7,0)</f>
        <v>#REF!</v>
      </c>
    </row>
    <row r="861" spans="1:6" x14ac:dyDescent="0.3">
      <c r="A861" s="18">
        <v>1688</v>
      </c>
      <c r="B861" s="29" t="s">
        <v>221</v>
      </c>
      <c r="C861" s="29"/>
      <c r="D861" s="30" t="str">
        <f t="shared" si="36"/>
        <v>1688F</v>
      </c>
      <c r="E861" s="31" t="e">
        <f>VLOOKUP(A861,#REF!,6,0)</f>
        <v>#REF!</v>
      </c>
      <c r="F861" s="32" t="e">
        <f>VLOOKUP(A861,#REF!,7,0)</f>
        <v>#REF!</v>
      </c>
    </row>
    <row r="862" spans="1:6" ht="15" thickBot="1" x14ac:dyDescent="0.35">
      <c r="A862" s="36">
        <v>1557</v>
      </c>
      <c r="B862" s="29" t="s">
        <v>221</v>
      </c>
      <c r="C862" s="29"/>
      <c r="D862" s="30" t="str">
        <f t="shared" si="36"/>
        <v>1557F</v>
      </c>
      <c r="E862" s="31" t="e">
        <f>VLOOKUP(A862,#REF!,6,0)</f>
        <v>#REF!</v>
      </c>
      <c r="F862" s="32" t="e">
        <f>VLOOKUP(A862,#REF!,7,0)</f>
        <v>#REF!</v>
      </c>
    </row>
    <row r="863" spans="1:6" x14ac:dyDescent="0.3">
      <c r="A863" s="82">
        <v>1676</v>
      </c>
      <c r="B863" s="29" t="s">
        <v>221</v>
      </c>
      <c r="C863" s="29"/>
      <c r="D863" s="30" t="str">
        <f t="shared" si="36"/>
        <v>1676F</v>
      </c>
      <c r="E863" s="31" t="e">
        <f>VLOOKUP(A863,#REF!,6,0)</f>
        <v>#REF!</v>
      </c>
      <c r="F863" s="32" t="e">
        <f>VLOOKUP(A863,#REF!,7,0)</f>
        <v>#REF!</v>
      </c>
    </row>
    <row r="864" spans="1:6" ht="15" thickBot="1" x14ac:dyDescent="0.35">
      <c r="A864" s="83"/>
      <c r="B864" s="29" t="s">
        <v>221</v>
      </c>
      <c r="C864" s="29"/>
      <c r="D864" s="30" t="str">
        <f t="shared" si="36"/>
        <v>F</v>
      </c>
      <c r="E864" s="31" t="e">
        <f>VLOOKUP(A864,#REF!,6,0)</f>
        <v>#REF!</v>
      </c>
      <c r="F864" s="32" t="e">
        <f>VLOOKUP(A864,#REF!,7,0)</f>
        <v>#REF!</v>
      </c>
    </row>
    <row r="865" spans="1:6" x14ac:dyDescent="0.3">
      <c r="A865" s="80" t="s">
        <v>708</v>
      </c>
      <c r="B865" s="29"/>
      <c r="C865" s="29"/>
      <c r="D865" s="30" t="str">
        <f t="shared" si="36"/>
        <v>1758CF</v>
      </c>
      <c r="E865" s="31" t="e">
        <f>VLOOKUP(A865,#REF!,6,0)</f>
        <v>#REF!</v>
      </c>
      <c r="F865" s="32" t="e">
        <f>VLOOKUP(A865,#REF!,7,0)</f>
        <v>#REF!</v>
      </c>
    </row>
    <row r="866" spans="1:6" ht="15" thickBot="1" x14ac:dyDescent="0.35">
      <c r="A866" s="81"/>
      <c r="B866" s="29"/>
      <c r="C866" s="29"/>
      <c r="D866" s="30" t="str">
        <f t="shared" si="36"/>
        <v/>
      </c>
      <c r="E866" s="31" t="e">
        <f>VLOOKUP(A866,#REF!,6,0)</f>
        <v>#REF!</v>
      </c>
      <c r="F866" s="32" t="e">
        <f>VLOOKUP(A866,#REF!,7,0)</f>
        <v>#REF!</v>
      </c>
    </row>
    <row r="867" spans="1:6" x14ac:dyDescent="0.3">
      <c r="A867" s="37">
        <v>1077</v>
      </c>
      <c r="B867" s="29" t="s">
        <v>221</v>
      </c>
      <c r="C867" s="29"/>
      <c r="D867" s="30" t="str">
        <f t="shared" si="36"/>
        <v>1077F</v>
      </c>
      <c r="E867" s="31" t="e">
        <f>VLOOKUP(A867,#REF!,6,0)</f>
        <v>#REF!</v>
      </c>
      <c r="F867" s="32" t="e">
        <f>VLOOKUP(A867,#REF!,7,0)</f>
        <v>#REF!</v>
      </c>
    </row>
    <row r="868" spans="1:6" x14ac:dyDescent="0.3">
      <c r="A868" s="4">
        <v>1003</v>
      </c>
      <c r="B868" s="29" t="s">
        <v>221</v>
      </c>
      <c r="C868" s="29"/>
      <c r="D868" s="30" t="str">
        <f t="shared" si="36"/>
        <v>1003F</v>
      </c>
      <c r="E868" s="31" t="e">
        <f>VLOOKUP(A868,#REF!,6,0)</f>
        <v>#REF!</v>
      </c>
      <c r="F868" s="32" t="e">
        <f>VLOOKUP(A868,#REF!,7,0)</f>
        <v>#REF!</v>
      </c>
    </row>
    <row r="869" spans="1:6" x14ac:dyDescent="0.3">
      <c r="A869" s="6">
        <v>1015</v>
      </c>
      <c r="B869" s="29" t="s">
        <v>221</v>
      </c>
      <c r="C869" s="29"/>
      <c r="D869" s="30" t="str">
        <f t="shared" si="36"/>
        <v>1015F</v>
      </c>
      <c r="E869" s="31" t="e">
        <f>VLOOKUP(A869,#REF!,6,0)</f>
        <v>#REF!</v>
      </c>
      <c r="F869" s="32" t="e">
        <f>VLOOKUP(A869,#REF!,7,0)</f>
        <v>#REF!</v>
      </c>
    </row>
    <row r="870" spans="1:6" ht="15" thickBot="1" x14ac:dyDescent="0.35">
      <c r="A870" s="48">
        <v>1732</v>
      </c>
      <c r="B870" s="29" t="s">
        <v>221</v>
      </c>
      <c r="C870" s="29"/>
      <c r="D870" s="30" t="str">
        <f t="shared" si="36"/>
        <v>1732F</v>
      </c>
      <c r="E870" s="31" t="e">
        <f>VLOOKUP(A870,#REF!,6,0)</f>
        <v>#REF!</v>
      </c>
      <c r="F870" s="32" t="e">
        <f>VLOOKUP(A870,#REF!,7,0)</f>
        <v>#REF!</v>
      </c>
    </row>
    <row r="871" spans="1:6" x14ac:dyDescent="0.3">
      <c r="A871" s="77">
        <v>1010</v>
      </c>
      <c r="B871" s="29" t="s">
        <v>221</v>
      </c>
      <c r="C871" s="29"/>
      <c r="D871" s="30" t="str">
        <f t="shared" si="36"/>
        <v>1010F</v>
      </c>
      <c r="E871" s="31" t="e">
        <f>VLOOKUP(A871,#REF!,6,0)</f>
        <v>#REF!</v>
      </c>
      <c r="F871" s="32" t="e">
        <f>VLOOKUP(A871,#REF!,7,0)</f>
        <v>#REF!</v>
      </c>
    </row>
    <row r="872" spans="1:6" x14ac:dyDescent="0.3">
      <c r="A872" s="78"/>
      <c r="B872" s="29" t="s">
        <v>221</v>
      </c>
      <c r="C872" s="29"/>
      <c r="D872" s="30" t="str">
        <f t="shared" si="36"/>
        <v>F</v>
      </c>
      <c r="E872" s="31" t="e">
        <f>VLOOKUP(A872,#REF!,6,0)</f>
        <v>#REF!</v>
      </c>
      <c r="F872" s="32" t="e">
        <f>VLOOKUP(A872,#REF!,7,0)</f>
        <v>#REF!</v>
      </c>
    </row>
    <row r="873" spans="1:6" ht="15" thickBot="1" x14ac:dyDescent="0.35">
      <c r="A873" s="79"/>
      <c r="B873" s="29" t="s">
        <v>221</v>
      </c>
      <c r="C873" s="29"/>
      <c r="D873" s="30" t="str">
        <f t="shared" si="36"/>
        <v>F</v>
      </c>
      <c r="E873" s="31" t="e">
        <f>VLOOKUP(A873,#REF!,6,0)</f>
        <v>#REF!</v>
      </c>
      <c r="F873" s="32" t="e">
        <f>VLOOKUP(A873,#REF!,7,0)</f>
        <v>#REF!</v>
      </c>
    </row>
    <row r="874" spans="1:6" x14ac:dyDescent="0.3">
      <c r="A874" s="49">
        <v>1020</v>
      </c>
      <c r="B874" s="29" t="s">
        <v>221</v>
      </c>
      <c r="C874" s="29"/>
      <c r="D874" s="30" t="str">
        <f t="shared" si="36"/>
        <v>1020F</v>
      </c>
      <c r="E874" s="31" t="e">
        <f>VLOOKUP(A874,#REF!,6,0)</f>
        <v>#REF!</v>
      </c>
      <c r="F874" s="32" t="e">
        <f>VLOOKUP(A874,#REF!,7,0)</f>
        <v>#REF!</v>
      </c>
    </row>
    <row r="875" spans="1:6" x14ac:dyDescent="0.3">
      <c r="A875" s="6" t="s">
        <v>593</v>
      </c>
      <c r="B875" s="29"/>
      <c r="C875" s="29"/>
      <c r="D875" s="30" t="str">
        <f t="shared" si="36"/>
        <v>1625CF</v>
      </c>
      <c r="E875" s="31" t="e">
        <f>VLOOKUP(A875,#REF!,6,0)</f>
        <v>#REF!</v>
      </c>
      <c r="F875" s="32" t="e">
        <f>VLOOKUP(A875,#REF!,7,0)</f>
        <v>#REF!</v>
      </c>
    </row>
    <row r="876" spans="1:6" x14ac:dyDescent="0.3">
      <c r="A876" s="4">
        <v>1631</v>
      </c>
      <c r="B876" s="29" t="s">
        <v>221</v>
      </c>
      <c r="C876" s="29"/>
      <c r="D876" s="30" t="str">
        <f t="shared" si="36"/>
        <v>1631F</v>
      </c>
      <c r="E876" s="31" t="e">
        <f>VLOOKUP(A876,#REF!,6,0)</f>
        <v>#REF!</v>
      </c>
      <c r="F876" s="32" t="e">
        <f>VLOOKUP(A876,#REF!,7,0)</f>
        <v>#REF!</v>
      </c>
    </row>
    <row r="877" spans="1:6" x14ac:dyDescent="0.3">
      <c r="A877" s="6">
        <v>1614</v>
      </c>
      <c r="B877" s="29" t="s">
        <v>221</v>
      </c>
      <c r="C877" s="29"/>
      <c r="D877" s="30" t="str">
        <f t="shared" si="36"/>
        <v>1614F</v>
      </c>
      <c r="E877" s="31" t="e">
        <f>VLOOKUP(A877,#REF!,6,0)</f>
        <v>#REF!</v>
      </c>
      <c r="F877" s="32" t="e">
        <f>VLOOKUP(A877,#REF!,7,0)</f>
        <v>#REF!</v>
      </c>
    </row>
    <row r="878" spans="1:6" x14ac:dyDescent="0.3">
      <c r="A878" s="4">
        <v>1657</v>
      </c>
      <c r="B878" s="29" t="s">
        <v>221</v>
      </c>
      <c r="C878" s="29"/>
      <c r="D878" s="30" t="str">
        <f t="shared" si="36"/>
        <v>1657F</v>
      </c>
      <c r="E878" s="31" t="e">
        <f>VLOOKUP(A878,#REF!,6,0)</f>
        <v>#REF!</v>
      </c>
      <c r="F878" s="32" t="e">
        <f>VLOOKUP(A878,#REF!,7,0)</f>
        <v>#REF!</v>
      </c>
    </row>
    <row r="879" spans="1:6" x14ac:dyDescent="0.3">
      <c r="A879" s="39"/>
      <c r="D879" s="39"/>
      <c r="E879" s="40"/>
      <c r="F879" s="41"/>
    </row>
    <row r="881" spans="1:14" ht="21" x14ac:dyDescent="0.3">
      <c r="A881" s="128" t="s">
        <v>739</v>
      </c>
      <c r="B881" s="129"/>
      <c r="C881" s="129"/>
      <c r="D881" s="129"/>
      <c r="E881" s="129"/>
      <c r="F881" s="129"/>
      <c r="G881" s="129"/>
      <c r="H881" s="129"/>
      <c r="I881" s="129"/>
      <c r="J881" s="129"/>
      <c r="K881" s="129"/>
      <c r="L881" s="129"/>
      <c r="M881" s="129"/>
      <c r="N881" s="129"/>
    </row>
    <row r="882" spans="1:14" ht="21" x14ac:dyDescent="0.3">
      <c r="A882" s="128"/>
      <c r="B882" s="129"/>
      <c r="C882" s="129"/>
      <c r="D882" s="129"/>
      <c r="E882" s="129"/>
      <c r="F882" s="129"/>
      <c r="G882" s="129"/>
      <c r="H882" s="129"/>
      <c r="I882" s="129"/>
      <c r="J882" s="129"/>
      <c r="K882" s="129"/>
      <c r="L882" s="129"/>
      <c r="M882" s="129"/>
      <c r="N882" s="129"/>
    </row>
    <row r="883" spans="1:14" x14ac:dyDescent="0.3">
      <c r="A883" s="72" t="s">
        <v>6</v>
      </c>
      <c r="B883" s="72"/>
      <c r="C883" s="72"/>
      <c r="D883" s="72"/>
      <c r="E883" s="72"/>
      <c r="F883" s="72"/>
      <c r="G883" s="72"/>
    </row>
    <row r="884" spans="1:14" x14ac:dyDescent="0.3">
      <c r="A884" s="42">
        <v>1181</v>
      </c>
      <c r="B884" s="29"/>
      <c r="C884" s="29"/>
      <c r="D884" s="30">
        <f t="shared" ref="D884:D917" si="37">A884</f>
        <v>1181</v>
      </c>
      <c r="E884" s="31" t="e">
        <f>VLOOKUP(A884,#REF!,5,0)</f>
        <v>#REF!</v>
      </c>
      <c r="F884" s="32" t="e">
        <f>VLOOKUP(A884,#REF!,6,0)</f>
        <v>#REF!</v>
      </c>
    </row>
    <row r="885" spans="1:14" x14ac:dyDescent="0.3">
      <c r="A885" s="43">
        <v>1116</v>
      </c>
      <c r="B885" s="29"/>
      <c r="C885" s="29"/>
      <c r="D885" s="30">
        <f t="shared" si="37"/>
        <v>1116</v>
      </c>
      <c r="E885" s="31" t="e">
        <f>VLOOKUP(A885,#REF!,5,0)</f>
        <v>#REF!</v>
      </c>
      <c r="F885" s="32" t="e">
        <f>VLOOKUP(A885,#REF!,6,0)</f>
        <v>#REF!</v>
      </c>
    </row>
    <row r="886" spans="1:14" x14ac:dyDescent="0.3">
      <c r="A886" s="2">
        <v>1115</v>
      </c>
      <c r="B886" s="29"/>
      <c r="C886" s="29"/>
      <c r="D886" s="30">
        <f t="shared" si="37"/>
        <v>1115</v>
      </c>
      <c r="E886" s="31" t="e">
        <f>VLOOKUP(A886,#REF!,5,0)</f>
        <v>#REF!</v>
      </c>
      <c r="F886" s="32" t="e">
        <f>VLOOKUP(A886,#REF!,6,0)</f>
        <v>#REF!</v>
      </c>
    </row>
    <row r="887" spans="1:14" x14ac:dyDescent="0.3">
      <c r="A887" s="43">
        <v>1248</v>
      </c>
      <c r="B887" s="29"/>
      <c r="C887" s="29"/>
      <c r="D887" s="30">
        <f t="shared" si="37"/>
        <v>1248</v>
      </c>
      <c r="E887" s="31" t="e">
        <f>VLOOKUP(A887,#REF!,5,0)</f>
        <v>#REF!</v>
      </c>
      <c r="F887" s="32" t="e">
        <f>VLOOKUP(A887,#REF!,6,0)</f>
        <v>#REF!</v>
      </c>
    </row>
    <row r="888" spans="1:14" ht="15" thickBot="1" x14ac:dyDescent="0.35">
      <c r="A888" s="47">
        <v>1254</v>
      </c>
      <c r="B888" s="29"/>
      <c r="C888" s="29"/>
      <c r="D888" s="30">
        <f t="shared" si="37"/>
        <v>1254</v>
      </c>
      <c r="E888" s="31" t="e">
        <f>VLOOKUP(A888,#REF!,5,0)</f>
        <v>#REF!</v>
      </c>
      <c r="F888" s="32" t="e">
        <f>VLOOKUP(A888,#REF!,6,0)</f>
        <v>#REF!</v>
      </c>
    </row>
    <row r="889" spans="1:14" x14ac:dyDescent="0.3">
      <c r="A889" s="77">
        <v>1231</v>
      </c>
      <c r="B889" s="29"/>
      <c r="C889" s="29"/>
      <c r="D889" s="30">
        <f t="shared" si="37"/>
        <v>1231</v>
      </c>
      <c r="E889" s="31" t="e">
        <f>VLOOKUP(A889,#REF!,5,0)</f>
        <v>#REF!</v>
      </c>
      <c r="F889" s="32" t="e">
        <f>VLOOKUP(A889,#REF!,6,0)</f>
        <v>#REF!</v>
      </c>
    </row>
    <row r="890" spans="1:14" ht="15" thickBot="1" x14ac:dyDescent="0.35">
      <c r="A890" s="79"/>
      <c r="B890" s="29"/>
      <c r="C890" s="29"/>
      <c r="D890" s="30">
        <f t="shared" si="37"/>
        <v>0</v>
      </c>
      <c r="E890" s="31" t="e">
        <f>VLOOKUP(A890,#REF!,5,0)</f>
        <v>#REF!</v>
      </c>
      <c r="F890" s="32" t="e">
        <f>VLOOKUP(A890,#REF!,6,0)</f>
        <v>#REF!</v>
      </c>
    </row>
    <row r="891" spans="1:14" x14ac:dyDescent="0.3">
      <c r="A891" s="80">
        <v>1232</v>
      </c>
      <c r="B891" s="29"/>
      <c r="C891" s="29"/>
      <c r="D891" s="30">
        <f t="shared" si="37"/>
        <v>1232</v>
      </c>
      <c r="E891" s="31" t="e">
        <f>VLOOKUP(A891,#REF!,5,0)</f>
        <v>#REF!</v>
      </c>
      <c r="F891" s="32" t="e">
        <f>VLOOKUP(A891,#REF!,6,0)</f>
        <v>#REF!</v>
      </c>
    </row>
    <row r="892" spans="1:14" x14ac:dyDescent="0.3">
      <c r="A892" s="130"/>
      <c r="B892" s="29"/>
      <c r="C892" s="29"/>
      <c r="D892" s="30">
        <f t="shared" si="37"/>
        <v>0</v>
      </c>
      <c r="E892" s="31" t="e">
        <f>VLOOKUP(A892,#REF!,5,0)</f>
        <v>#REF!</v>
      </c>
      <c r="F892" s="32" t="e">
        <f>VLOOKUP(A892,#REF!,6,0)</f>
        <v>#REF!</v>
      </c>
    </row>
    <row r="893" spans="1:14" ht="15" thickBot="1" x14ac:dyDescent="0.35">
      <c r="A893" s="81"/>
      <c r="B893" s="29"/>
      <c r="C893" s="29"/>
      <c r="D893" s="30">
        <f t="shared" si="37"/>
        <v>0</v>
      </c>
      <c r="E893" s="31" t="e">
        <f>VLOOKUP(A893,#REF!,5,0)</f>
        <v>#REF!</v>
      </c>
      <c r="F893" s="32" t="e">
        <f>VLOOKUP(A893,#REF!,6,0)</f>
        <v>#REF!</v>
      </c>
    </row>
    <row r="894" spans="1:14" x14ac:dyDescent="0.3">
      <c r="A894" s="45">
        <v>1097</v>
      </c>
      <c r="B894" s="29"/>
      <c r="C894" s="29"/>
      <c r="D894" s="30">
        <f t="shared" si="37"/>
        <v>1097</v>
      </c>
      <c r="E894" s="31" t="e">
        <f>VLOOKUP(A894,#REF!,5,0)</f>
        <v>#REF!</v>
      </c>
      <c r="F894" s="32" t="e">
        <f>VLOOKUP(A894,#REF!,6,0)</f>
        <v>#REF!</v>
      </c>
    </row>
    <row r="895" spans="1:14" x14ac:dyDescent="0.3">
      <c r="A895" s="2" t="s">
        <v>402</v>
      </c>
      <c r="B895" s="29"/>
      <c r="C895" s="29"/>
      <c r="D895" s="30" t="str">
        <f t="shared" si="37"/>
        <v>1097SP</v>
      </c>
      <c r="E895" s="31" t="e">
        <f>VLOOKUP(A895,#REF!,5,0)</f>
        <v>#REF!</v>
      </c>
      <c r="F895" s="32" t="e">
        <f>VLOOKUP(A895,#REF!,6,0)</f>
        <v>#REF!</v>
      </c>
    </row>
    <row r="896" spans="1:14" ht="15" thickBot="1" x14ac:dyDescent="0.35">
      <c r="A896" s="44">
        <v>1123</v>
      </c>
      <c r="B896" s="29"/>
      <c r="C896" s="29"/>
      <c r="D896" s="30">
        <f t="shared" si="37"/>
        <v>1123</v>
      </c>
      <c r="E896" s="31" t="e">
        <f>VLOOKUP(A896,#REF!,5,0)</f>
        <v>#REF!</v>
      </c>
      <c r="F896" s="32" t="e">
        <f>VLOOKUP(A896,#REF!,6,0)</f>
        <v>#REF!</v>
      </c>
    </row>
    <row r="897" spans="1:6" x14ac:dyDescent="0.3">
      <c r="A897" s="80">
        <v>1233</v>
      </c>
      <c r="B897" s="29"/>
      <c r="C897" s="29"/>
      <c r="D897" s="30">
        <f t="shared" si="37"/>
        <v>1233</v>
      </c>
      <c r="E897" s="31" t="e">
        <f>VLOOKUP(A897,#REF!,5,0)</f>
        <v>#REF!</v>
      </c>
      <c r="F897" s="32" t="e">
        <f>VLOOKUP(A897,#REF!,6,0)</f>
        <v>#REF!</v>
      </c>
    </row>
    <row r="898" spans="1:6" ht="15" thickBot="1" x14ac:dyDescent="0.35">
      <c r="A898" s="81"/>
      <c r="B898" s="29"/>
      <c r="C898" s="29"/>
      <c r="D898" s="30">
        <f t="shared" si="37"/>
        <v>0</v>
      </c>
      <c r="E898" s="31" t="e">
        <f>VLOOKUP(A898,#REF!,5,0)</f>
        <v>#REF!</v>
      </c>
      <c r="F898" s="32" t="e">
        <f>VLOOKUP(A898,#REF!,6,0)</f>
        <v>#REF!</v>
      </c>
    </row>
    <row r="899" spans="1:6" x14ac:dyDescent="0.3">
      <c r="A899" s="82">
        <v>1172</v>
      </c>
      <c r="B899" s="29"/>
      <c r="C899" s="29"/>
      <c r="D899" s="30">
        <f t="shared" si="37"/>
        <v>1172</v>
      </c>
      <c r="E899" s="31" t="e">
        <f>VLOOKUP(A899,#REF!,5,0)</f>
        <v>#REF!</v>
      </c>
      <c r="F899" s="32" t="e">
        <f>VLOOKUP(A899,#REF!,6,0)</f>
        <v>#REF!</v>
      </c>
    </row>
    <row r="900" spans="1:6" x14ac:dyDescent="0.3">
      <c r="A900" s="47">
        <v>1266</v>
      </c>
      <c r="B900" s="29"/>
      <c r="C900" s="29"/>
      <c r="D900" s="30">
        <f t="shared" ref="D900:D901" si="38">A900</f>
        <v>1266</v>
      </c>
      <c r="E900" s="31" t="e">
        <f>VLOOKUP(A900,#REF!,5,0)</f>
        <v>#REF!</v>
      </c>
      <c r="F900" s="32" t="e">
        <f>VLOOKUP(A900,#REF!,6,0)</f>
        <v>#REF!</v>
      </c>
    </row>
    <row r="901" spans="1:6" x14ac:dyDescent="0.3">
      <c r="A901" s="47">
        <v>1267</v>
      </c>
      <c r="B901" s="29"/>
      <c r="C901" s="29"/>
      <c r="D901" s="30">
        <f t="shared" si="38"/>
        <v>1267</v>
      </c>
      <c r="E901" s="31" t="e">
        <f>VLOOKUP(A901,#REF!,5,0)</f>
        <v>#REF!</v>
      </c>
      <c r="F901" s="32" t="e">
        <f>VLOOKUP(A901,#REF!,6,0)</f>
        <v>#REF!</v>
      </c>
    </row>
    <row r="902" spans="1:6" ht="15" thickBot="1" x14ac:dyDescent="0.35">
      <c r="A902" s="83"/>
      <c r="B902" s="29"/>
      <c r="C902" s="29"/>
      <c r="D902" s="30">
        <f t="shared" si="37"/>
        <v>0</v>
      </c>
      <c r="E902" s="31" t="e">
        <f>VLOOKUP(A902,#REF!,5,0)</f>
        <v>#REF!</v>
      </c>
      <c r="F902" s="32" t="e">
        <f>VLOOKUP(A902,#REF!,6,0)</f>
        <v>#REF!</v>
      </c>
    </row>
    <row r="903" spans="1:6" x14ac:dyDescent="0.3">
      <c r="A903" s="46">
        <v>1168</v>
      </c>
      <c r="B903" s="29"/>
      <c r="C903" s="29"/>
      <c r="D903" s="30">
        <f t="shared" si="37"/>
        <v>1168</v>
      </c>
      <c r="E903" s="31" t="e">
        <f>VLOOKUP(A903,#REF!,5,0)</f>
        <v>#REF!</v>
      </c>
      <c r="F903" s="32" t="e">
        <f>VLOOKUP(A903,#REF!,6,0)</f>
        <v>#REF!</v>
      </c>
    </row>
    <row r="904" spans="1:6" x14ac:dyDescent="0.3">
      <c r="A904" s="43">
        <v>1107</v>
      </c>
      <c r="B904" s="29"/>
      <c r="C904" s="29"/>
      <c r="D904" s="30">
        <f t="shared" si="37"/>
        <v>1107</v>
      </c>
      <c r="E904" s="31" t="e">
        <f>VLOOKUP(A904,#REF!,5,0)</f>
        <v>#REF!</v>
      </c>
      <c r="F904" s="32" t="e">
        <f>VLOOKUP(A904,#REF!,6,0)</f>
        <v>#REF!</v>
      </c>
    </row>
    <row r="905" spans="1:6" x14ac:dyDescent="0.3">
      <c r="A905" s="2">
        <v>1237</v>
      </c>
      <c r="B905" s="29"/>
      <c r="C905" s="29"/>
      <c r="D905" s="30">
        <f t="shared" si="37"/>
        <v>1237</v>
      </c>
      <c r="E905" s="31" t="e">
        <f>VLOOKUP(A905,#REF!,5,0)</f>
        <v>#REF!</v>
      </c>
      <c r="F905" s="32" t="e">
        <f>VLOOKUP(A905,#REF!,6,0)</f>
        <v>#REF!</v>
      </c>
    </row>
    <row r="906" spans="1:6" x14ac:dyDescent="0.3">
      <c r="A906" s="138">
        <v>1260</v>
      </c>
      <c r="B906" s="29"/>
      <c r="C906" s="29"/>
      <c r="D906" s="30">
        <f t="shared" si="37"/>
        <v>1260</v>
      </c>
      <c r="E906" s="31" t="e">
        <f>VLOOKUP(A906,#REF!,5,0)</f>
        <v>#REF!</v>
      </c>
      <c r="F906" s="32" t="e">
        <f>VLOOKUP(A906,#REF!,6,0)</f>
        <v>#REF!</v>
      </c>
    </row>
    <row r="907" spans="1:6" ht="15" thickBot="1" x14ac:dyDescent="0.35">
      <c r="A907" s="50">
        <v>1224</v>
      </c>
      <c r="B907" s="29"/>
      <c r="C907" s="29"/>
      <c r="D907" s="30">
        <f t="shared" si="37"/>
        <v>1224</v>
      </c>
      <c r="E907" s="31" t="e">
        <f>VLOOKUP(A907,#REF!,5,0)</f>
        <v>#REF!</v>
      </c>
      <c r="F907" s="32" t="e">
        <f>VLOOKUP(A907,#REF!,6,0)</f>
        <v>#REF!</v>
      </c>
    </row>
    <row r="908" spans="1:6" x14ac:dyDescent="0.3">
      <c r="A908" s="84">
        <v>1253</v>
      </c>
      <c r="B908" s="29"/>
      <c r="C908" s="29"/>
      <c r="D908" s="30">
        <f t="shared" si="37"/>
        <v>1253</v>
      </c>
      <c r="E908" s="31" t="e">
        <f>VLOOKUP(A908,#REF!,5,0)</f>
        <v>#REF!</v>
      </c>
      <c r="F908" s="32" t="e">
        <f>VLOOKUP(A908,#REF!,6,0)</f>
        <v>#REF!</v>
      </c>
    </row>
    <row r="909" spans="1:6" ht="15" thickBot="1" x14ac:dyDescent="0.35">
      <c r="A909" s="85"/>
      <c r="B909" s="29"/>
      <c r="C909" s="29"/>
      <c r="D909" s="30">
        <f t="shared" si="37"/>
        <v>0</v>
      </c>
      <c r="E909" s="31" t="e">
        <f>VLOOKUP(A909,#REF!,5,0)</f>
        <v>#REF!</v>
      </c>
      <c r="F909" s="32" t="e">
        <f>VLOOKUP(A909,#REF!,6,0)</f>
        <v>#REF!</v>
      </c>
    </row>
    <row r="910" spans="1:6" ht="15" thickBot="1" x14ac:dyDescent="0.35">
      <c r="A910" s="47">
        <v>1257</v>
      </c>
      <c r="B910" s="29"/>
      <c r="C910" s="29"/>
      <c r="D910" s="30">
        <f t="shared" si="37"/>
        <v>1257</v>
      </c>
      <c r="E910" s="31" t="e">
        <f>VLOOKUP(A910,#REF!,5,0)</f>
        <v>#REF!</v>
      </c>
      <c r="F910" s="32" t="e">
        <f>VLOOKUP(A910,#REF!,6,0)</f>
        <v>#REF!</v>
      </c>
    </row>
    <row r="911" spans="1:6" x14ac:dyDescent="0.3">
      <c r="A911" s="82">
        <v>1191</v>
      </c>
      <c r="B911" s="29"/>
      <c r="C911" s="29"/>
      <c r="D911" s="30">
        <f t="shared" si="37"/>
        <v>1191</v>
      </c>
      <c r="E911" s="31" t="e">
        <f>VLOOKUP(A911,#REF!,5,0)</f>
        <v>#REF!</v>
      </c>
      <c r="F911" s="32" t="e">
        <f>VLOOKUP(A911,#REF!,6,0)</f>
        <v>#REF!</v>
      </c>
    </row>
    <row r="912" spans="1:6" ht="15" thickBot="1" x14ac:dyDescent="0.35">
      <c r="A912" s="83"/>
      <c r="B912" s="29"/>
      <c r="C912" s="29"/>
      <c r="D912" s="30">
        <f t="shared" si="37"/>
        <v>0</v>
      </c>
      <c r="E912" s="31" t="e">
        <f>VLOOKUP(A912,#REF!,5,0)</f>
        <v>#REF!</v>
      </c>
      <c r="F912" s="32" t="e">
        <f>VLOOKUP(A912,#REF!,6,0)</f>
        <v>#REF!</v>
      </c>
    </row>
    <row r="913" spans="1:6" x14ac:dyDescent="0.3">
      <c r="A913" s="46">
        <v>1177</v>
      </c>
      <c r="B913" s="29"/>
      <c r="C913" s="29"/>
      <c r="D913" s="30">
        <f t="shared" si="37"/>
        <v>1177</v>
      </c>
      <c r="E913" s="31" t="e">
        <f>VLOOKUP(A913,#REF!,5,0)</f>
        <v>#REF!</v>
      </c>
      <c r="F913" s="32" t="e">
        <f>VLOOKUP(A913,#REF!,6,0)</f>
        <v>#REF!</v>
      </c>
    </row>
    <row r="914" spans="1:6" x14ac:dyDescent="0.3">
      <c r="A914" s="43">
        <v>1236</v>
      </c>
      <c r="B914" s="29"/>
      <c r="C914" s="29"/>
      <c r="D914" s="30">
        <f t="shared" si="37"/>
        <v>1236</v>
      </c>
      <c r="E914" s="31" t="e">
        <f>VLOOKUP(A914,#REF!,5,0)</f>
        <v>#REF!</v>
      </c>
      <c r="F914" s="32" t="e">
        <f>VLOOKUP(A914,#REF!,6,0)</f>
        <v>#REF!</v>
      </c>
    </row>
    <row r="915" spans="1:6" ht="15" thickBot="1" x14ac:dyDescent="0.35">
      <c r="A915" s="51">
        <v>1238</v>
      </c>
      <c r="B915" s="29"/>
      <c r="C915" s="29"/>
      <c r="D915" s="30">
        <f t="shared" si="37"/>
        <v>1238</v>
      </c>
      <c r="E915" s="31" t="e">
        <f>VLOOKUP(A915,#REF!,5,0)</f>
        <v>#REF!</v>
      </c>
      <c r="F915" s="32" t="e">
        <f>VLOOKUP(A915,#REF!,6,0)</f>
        <v>#REF!</v>
      </c>
    </row>
    <row r="916" spans="1:6" x14ac:dyDescent="0.3">
      <c r="A916" s="82">
        <v>1234</v>
      </c>
      <c r="B916" s="29"/>
      <c r="C916" s="29"/>
      <c r="D916" s="30">
        <f t="shared" si="37"/>
        <v>1234</v>
      </c>
      <c r="E916" s="31" t="e">
        <f>VLOOKUP(A916,#REF!,5,0)</f>
        <v>#REF!</v>
      </c>
      <c r="F916" s="32" t="e">
        <f>VLOOKUP(A916,#REF!,6,0)</f>
        <v>#REF!</v>
      </c>
    </row>
    <row r="917" spans="1:6" ht="15" thickBot="1" x14ac:dyDescent="0.35">
      <c r="A917" s="83"/>
      <c r="B917" s="29"/>
      <c r="C917" s="29"/>
      <c r="D917" s="30">
        <f t="shared" si="37"/>
        <v>0</v>
      </c>
      <c r="E917" s="31" t="e">
        <f>VLOOKUP(A917,#REF!,5,0)</f>
        <v>#REF!</v>
      </c>
      <c r="F917" s="32" t="e">
        <f>VLOOKUP(A917,#REF!,6,0)</f>
        <v>#REF!</v>
      </c>
    </row>
    <row r="918" spans="1:6" x14ac:dyDescent="0.3">
      <c r="A918" s="46">
        <v>1239</v>
      </c>
      <c r="B918" s="29"/>
      <c r="C918" s="29"/>
      <c r="D918" s="30">
        <f t="shared" ref="D918:D950" si="39">A918</f>
        <v>1239</v>
      </c>
      <c r="E918" s="31" t="e">
        <f>VLOOKUP(A918,#REF!,5,0)</f>
        <v>#REF!</v>
      </c>
      <c r="F918" s="32" t="e">
        <f>VLOOKUP(A918,#REF!,6,0)</f>
        <v>#REF!</v>
      </c>
    </row>
    <row r="919" spans="1:6" x14ac:dyDescent="0.3">
      <c r="A919" s="43">
        <v>1226</v>
      </c>
      <c r="B919" s="29"/>
      <c r="C919" s="29"/>
      <c r="D919" s="30">
        <f t="shared" si="39"/>
        <v>1226</v>
      </c>
      <c r="E919" s="31" t="e">
        <f>VLOOKUP(A919,#REF!,5,0)</f>
        <v>#REF!</v>
      </c>
      <c r="F919" s="32" t="e">
        <f>VLOOKUP(A919,#REF!,6,0)</f>
        <v>#REF!</v>
      </c>
    </row>
    <row r="920" spans="1:6" x14ac:dyDescent="0.3">
      <c r="A920" s="2">
        <v>1227</v>
      </c>
      <c r="B920" s="29"/>
      <c r="C920" s="29"/>
      <c r="D920" s="30">
        <f t="shared" si="39"/>
        <v>1227</v>
      </c>
      <c r="E920" s="31" t="e">
        <f>VLOOKUP(A920,#REF!,5,0)</f>
        <v>#REF!</v>
      </c>
      <c r="F920" s="32" t="e">
        <f>VLOOKUP(A920,#REF!,6,0)</f>
        <v>#REF!</v>
      </c>
    </row>
    <row r="921" spans="1:6" x14ac:dyDescent="0.3">
      <c r="A921" s="43">
        <v>1235</v>
      </c>
      <c r="B921" s="29"/>
      <c r="C921" s="29"/>
      <c r="D921" s="30">
        <f t="shared" si="39"/>
        <v>1235</v>
      </c>
      <c r="E921" s="31" t="e">
        <f>VLOOKUP(A921,#REF!,5,0)</f>
        <v>#REF!</v>
      </c>
      <c r="F921" s="32" t="e">
        <f>VLOOKUP(A921,#REF!,6,0)</f>
        <v>#REF!</v>
      </c>
    </row>
    <row r="922" spans="1:6" x14ac:dyDescent="0.3">
      <c r="A922" s="47">
        <v>1265</v>
      </c>
      <c r="B922" s="29"/>
      <c r="C922" s="29"/>
      <c r="D922" s="47">
        <v>1265</v>
      </c>
      <c r="E922" s="31" t="e">
        <f>VLOOKUP(A922,#REF!,5,0)</f>
        <v>#REF!</v>
      </c>
      <c r="F922" s="32" t="e">
        <f>VLOOKUP(A922,#REF!,6,0)</f>
        <v>#REF!</v>
      </c>
    </row>
    <row r="923" spans="1:6" x14ac:dyDescent="0.3">
      <c r="A923" s="24">
        <v>1251</v>
      </c>
      <c r="B923" s="29"/>
      <c r="C923" s="29"/>
      <c r="D923" s="30">
        <f t="shared" si="39"/>
        <v>1251</v>
      </c>
      <c r="E923" s="31" t="e">
        <f>VLOOKUP(A923,#REF!,5,0)</f>
        <v>#REF!</v>
      </c>
      <c r="F923" s="32" t="e">
        <f>VLOOKUP(A923,#REF!,6,0)</f>
        <v>#REF!</v>
      </c>
    </row>
    <row r="924" spans="1:6" x14ac:dyDescent="0.3">
      <c r="A924" s="52">
        <v>1255</v>
      </c>
      <c r="B924" s="29"/>
      <c r="C924" s="29"/>
      <c r="D924" s="30">
        <f t="shared" si="39"/>
        <v>1255</v>
      </c>
      <c r="E924" s="31" t="e">
        <f>VLOOKUP(A924,#REF!,5,0)</f>
        <v>#REF!</v>
      </c>
      <c r="F924" s="32" t="e">
        <f>VLOOKUP(A924,#REF!,6,0)</f>
        <v>#REF!</v>
      </c>
    </row>
    <row r="925" spans="1:6" x14ac:dyDescent="0.3">
      <c r="A925" s="2">
        <v>1230</v>
      </c>
      <c r="B925" s="29"/>
      <c r="C925" s="29"/>
      <c r="D925" s="30">
        <f t="shared" si="39"/>
        <v>1230</v>
      </c>
      <c r="E925" s="31" t="e">
        <f>VLOOKUP(A925,#REF!,5,0)</f>
        <v>#REF!</v>
      </c>
      <c r="F925" s="32" t="e">
        <f>VLOOKUP(A925,#REF!,6,0)</f>
        <v>#REF!</v>
      </c>
    </row>
    <row r="926" spans="1:6" x14ac:dyDescent="0.3">
      <c r="A926" s="43">
        <v>1150</v>
      </c>
      <c r="B926" s="29"/>
      <c r="C926" s="29"/>
      <c r="D926" s="30">
        <f t="shared" si="39"/>
        <v>1150</v>
      </c>
      <c r="E926" s="31" t="e">
        <f>VLOOKUP(A926,#REF!,5,0)</f>
        <v>#REF!</v>
      </c>
      <c r="F926" s="32" t="e">
        <f>VLOOKUP(A926,#REF!,6,0)</f>
        <v>#REF!</v>
      </c>
    </row>
    <row r="927" spans="1:6" x14ac:dyDescent="0.3">
      <c r="A927" s="2">
        <v>1178</v>
      </c>
      <c r="B927" s="29"/>
      <c r="C927" s="29"/>
      <c r="D927" s="30">
        <f t="shared" si="39"/>
        <v>1178</v>
      </c>
      <c r="E927" s="31" t="e">
        <f>VLOOKUP(A927,#REF!,5,0)</f>
        <v>#REF!</v>
      </c>
      <c r="F927" s="32" t="e">
        <f>VLOOKUP(A927,#REF!,6,0)</f>
        <v>#REF!</v>
      </c>
    </row>
    <row r="928" spans="1:6" x14ac:dyDescent="0.3">
      <c r="A928" s="43">
        <v>1173</v>
      </c>
      <c r="B928" s="29"/>
      <c r="C928" s="29"/>
      <c r="D928" s="30">
        <f t="shared" si="39"/>
        <v>1173</v>
      </c>
      <c r="E928" s="31" t="e">
        <f>VLOOKUP(A928,#REF!,5,0)</f>
        <v>#REF!</v>
      </c>
      <c r="F928" s="32" t="e">
        <f>VLOOKUP(A928,#REF!,6,0)</f>
        <v>#REF!</v>
      </c>
    </row>
    <row r="929" spans="1:6" x14ac:dyDescent="0.3">
      <c r="A929" s="2">
        <v>1121</v>
      </c>
      <c r="B929" s="29"/>
      <c r="C929" s="29"/>
      <c r="D929" s="30">
        <f t="shared" si="39"/>
        <v>1121</v>
      </c>
      <c r="E929" s="31" t="e">
        <f>VLOOKUP(A929,#REF!,5,0)</f>
        <v>#REF!</v>
      </c>
      <c r="F929" s="32" t="e">
        <f>VLOOKUP(A929,#REF!,6,0)</f>
        <v>#REF!</v>
      </c>
    </row>
    <row r="930" spans="1:6" ht="15" thickBot="1" x14ac:dyDescent="0.35">
      <c r="A930" s="44">
        <v>1096</v>
      </c>
      <c r="B930" s="29"/>
      <c r="C930" s="29"/>
      <c r="D930" s="30">
        <f t="shared" si="39"/>
        <v>1096</v>
      </c>
      <c r="E930" s="31" t="e">
        <f>VLOOKUP(A930,#REF!,5,0)</f>
        <v>#REF!</v>
      </c>
      <c r="F930" s="32" t="e">
        <f>VLOOKUP(A930,#REF!,6,0)</f>
        <v>#REF!</v>
      </c>
    </row>
    <row r="931" spans="1:6" x14ac:dyDescent="0.3">
      <c r="A931" s="84">
        <v>1250</v>
      </c>
      <c r="B931" s="29"/>
      <c r="C931" s="29"/>
      <c r="D931" s="30">
        <f t="shared" si="39"/>
        <v>1250</v>
      </c>
      <c r="E931" s="31" t="e">
        <f>VLOOKUP(A931,#REF!,5,0)</f>
        <v>#REF!</v>
      </c>
      <c r="F931" s="32" t="e">
        <f>VLOOKUP(A931,#REF!,6,0)</f>
        <v>#REF!</v>
      </c>
    </row>
    <row r="932" spans="1:6" ht="15" thickBot="1" x14ac:dyDescent="0.35">
      <c r="A932" s="85"/>
      <c r="B932" s="29"/>
      <c r="C932" s="29"/>
      <c r="D932" s="30">
        <f t="shared" si="39"/>
        <v>0</v>
      </c>
      <c r="E932" s="31" t="e">
        <f>VLOOKUP(A932,#REF!,5,0)</f>
        <v>#REF!</v>
      </c>
      <c r="F932" s="32" t="e">
        <f>VLOOKUP(A932,#REF!,6,0)</f>
        <v>#REF!</v>
      </c>
    </row>
    <row r="933" spans="1:6" ht="15" thickBot="1" x14ac:dyDescent="0.35">
      <c r="A933" s="54">
        <v>1249</v>
      </c>
      <c r="B933" s="29"/>
      <c r="C933" s="29"/>
      <c r="D933" s="30">
        <f t="shared" si="39"/>
        <v>1249</v>
      </c>
      <c r="E933" s="31" t="e">
        <f>VLOOKUP(A933,#REF!,5,0)</f>
        <v>#REF!</v>
      </c>
      <c r="F933" s="32" t="e">
        <f>VLOOKUP(A933,#REF!,6,0)</f>
        <v>#REF!</v>
      </c>
    </row>
    <row r="934" spans="1:6" x14ac:dyDescent="0.3">
      <c r="A934" s="84">
        <v>1241</v>
      </c>
      <c r="B934" s="29"/>
      <c r="C934" s="29"/>
      <c r="D934" s="30">
        <f t="shared" si="39"/>
        <v>1241</v>
      </c>
      <c r="E934" s="31" t="e">
        <f>VLOOKUP(A934,#REF!,5,0)</f>
        <v>#REF!</v>
      </c>
      <c r="F934" s="32" t="e">
        <f>VLOOKUP(A934,#REF!,6,0)</f>
        <v>#REF!</v>
      </c>
    </row>
    <row r="935" spans="1:6" ht="15" thickBot="1" x14ac:dyDescent="0.35">
      <c r="A935" s="85"/>
      <c r="B935" s="29"/>
      <c r="C935" s="29"/>
      <c r="D935" s="30">
        <f t="shared" si="39"/>
        <v>0</v>
      </c>
      <c r="E935" s="31" t="e">
        <f>VLOOKUP(A935,#REF!,5,0)</f>
        <v>#REF!</v>
      </c>
      <c r="F935" s="32" t="e">
        <f>VLOOKUP(A935,#REF!,6,0)</f>
        <v>#REF!</v>
      </c>
    </row>
    <row r="936" spans="1:6" x14ac:dyDescent="0.3">
      <c r="A936" s="53">
        <v>1242</v>
      </c>
      <c r="B936" s="29"/>
      <c r="C936" s="29"/>
      <c r="D936" s="30">
        <f t="shared" si="39"/>
        <v>1242</v>
      </c>
      <c r="E936" s="31" t="e">
        <f>VLOOKUP(A936,#REF!,5,0)</f>
        <v>#REF!</v>
      </c>
      <c r="F936" s="32" t="e">
        <f>VLOOKUP(A936,#REF!,6,0)</f>
        <v>#REF!</v>
      </c>
    </row>
    <row r="937" spans="1:6" x14ac:dyDescent="0.3">
      <c r="A937" s="2">
        <v>1206</v>
      </c>
      <c r="B937" s="29"/>
      <c r="C937" s="29"/>
      <c r="D937" s="30">
        <f t="shared" si="39"/>
        <v>1206</v>
      </c>
      <c r="E937" s="31" t="e">
        <f>VLOOKUP(A937,#REF!,5,0)</f>
        <v>#REF!</v>
      </c>
      <c r="F937" s="32" t="e">
        <f>VLOOKUP(A937,#REF!,6,0)</f>
        <v>#REF!</v>
      </c>
    </row>
    <row r="938" spans="1:6" x14ac:dyDescent="0.3">
      <c r="A938" s="43">
        <v>1137</v>
      </c>
      <c r="B938" s="29"/>
      <c r="C938" s="29"/>
      <c r="D938" s="30">
        <f t="shared" si="39"/>
        <v>1137</v>
      </c>
      <c r="E938" s="31" t="e">
        <f>VLOOKUP(A938,#REF!,5,0)</f>
        <v>#REF!</v>
      </c>
      <c r="F938" s="32" t="e">
        <f>VLOOKUP(A938,#REF!,6,0)</f>
        <v>#REF!</v>
      </c>
    </row>
    <row r="939" spans="1:6" x14ac:dyDescent="0.3">
      <c r="A939" s="2">
        <v>1104</v>
      </c>
      <c r="B939" s="29"/>
      <c r="C939" s="29"/>
      <c r="D939" s="30">
        <f t="shared" si="39"/>
        <v>1104</v>
      </c>
      <c r="E939" s="31" t="e">
        <f>VLOOKUP(A939,#REF!,5,0)</f>
        <v>#REF!</v>
      </c>
      <c r="F939" s="32" t="e">
        <f>VLOOKUP(A939,#REF!,6,0)</f>
        <v>#REF!</v>
      </c>
    </row>
    <row r="940" spans="1:6" x14ac:dyDescent="0.3">
      <c r="A940" s="43">
        <v>1185</v>
      </c>
      <c r="B940" s="29"/>
      <c r="C940" s="29"/>
      <c r="D940" s="30">
        <f t="shared" si="39"/>
        <v>1185</v>
      </c>
      <c r="E940" s="31" t="e">
        <f>VLOOKUP(A940,#REF!,5,0)</f>
        <v>#REF!</v>
      </c>
      <c r="F940" s="32" t="e">
        <f>VLOOKUP(A940,#REF!,6,0)</f>
        <v>#REF!</v>
      </c>
    </row>
    <row r="941" spans="1:6" x14ac:dyDescent="0.3">
      <c r="A941" s="2">
        <v>1102</v>
      </c>
      <c r="B941" s="29"/>
      <c r="C941" s="29"/>
      <c r="D941" s="30">
        <f t="shared" si="39"/>
        <v>1102</v>
      </c>
      <c r="E941" s="31" t="e">
        <f>VLOOKUP(A941,#REF!,5,0)</f>
        <v>#REF!</v>
      </c>
      <c r="F941" s="32" t="e">
        <f>VLOOKUP(A941,#REF!,6,0)</f>
        <v>#REF!</v>
      </c>
    </row>
    <row r="942" spans="1:6" x14ac:dyDescent="0.3">
      <c r="A942" s="43">
        <v>1210</v>
      </c>
      <c r="B942" s="29"/>
      <c r="C942" s="29"/>
      <c r="D942" s="30">
        <f t="shared" si="39"/>
        <v>1210</v>
      </c>
      <c r="E942" s="31" t="e">
        <f>VLOOKUP(A942,#REF!,5,0)</f>
        <v>#REF!</v>
      </c>
      <c r="F942" s="32" t="e">
        <f>VLOOKUP(A942,#REF!,6,0)</f>
        <v>#REF!</v>
      </c>
    </row>
    <row r="943" spans="1:6" x14ac:dyDescent="0.3">
      <c r="A943" s="2">
        <v>1148</v>
      </c>
      <c r="B943" s="29"/>
      <c r="C943" s="29"/>
      <c r="D943" s="30">
        <f t="shared" si="39"/>
        <v>1148</v>
      </c>
      <c r="E943" s="31" t="e">
        <f>VLOOKUP(A943,#REF!,5,0)</f>
        <v>#REF!</v>
      </c>
      <c r="F943" s="32" t="e">
        <f>VLOOKUP(A943,#REF!,6,0)</f>
        <v>#REF!</v>
      </c>
    </row>
    <row r="944" spans="1:6" x14ac:dyDescent="0.3">
      <c r="A944" s="43">
        <v>1240</v>
      </c>
      <c r="B944" s="29"/>
      <c r="C944" s="29"/>
      <c r="D944" s="30">
        <f t="shared" si="39"/>
        <v>1240</v>
      </c>
      <c r="E944" s="31" t="e">
        <f>VLOOKUP(A944,#REF!,5,0)</f>
        <v>#REF!</v>
      </c>
      <c r="F944" s="32" t="e">
        <f>VLOOKUP(A944,#REF!,6,0)</f>
        <v>#REF!</v>
      </c>
    </row>
    <row r="945" spans="1:6" x14ac:dyDescent="0.3">
      <c r="A945" s="2">
        <v>1193</v>
      </c>
      <c r="B945" s="29"/>
      <c r="C945" s="29"/>
      <c r="D945" s="30">
        <f t="shared" si="39"/>
        <v>1193</v>
      </c>
      <c r="E945" s="31" t="e">
        <f>VLOOKUP(A945,#REF!,5,0)</f>
        <v>#REF!</v>
      </c>
      <c r="F945" s="32" t="e">
        <f>VLOOKUP(A945,#REF!,6,0)</f>
        <v>#REF!</v>
      </c>
    </row>
    <row r="946" spans="1:6" x14ac:dyDescent="0.3">
      <c r="A946" s="43">
        <v>1110</v>
      </c>
      <c r="B946" s="29"/>
      <c r="C946" s="29"/>
      <c r="D946" s="30">
        <f t="shared" si="39"/>
        <v>1110</v>
      </c>
      <c r="E946" s="31" t="e">
        <f>VLOOKUP(A946,#REF!,5,0)</f>
        <v>#REF!</v>
      </c>
      <c r="F946" s="32" t="e">
        <f>VLOOKUP(A946,#REF!,6,0)</f>
        <v>#REF!</v>
      </c>
    </row>
    <row r="947" spans="1:6" x14ac:dyDescent="0.3">
      <c r="A947" s="2" t="s">
        <v>854</v>
      </c>
      <c r="B947" s="29"/>
      <c r="C947" s="29"/>
      <c r="D947" s="30" t="str">
        <f t="shared" si="39"/>
        <v>1252P</v>
      </c>
      <c r="E947" s="31" t="e">
        <f>VLOOKUP(A947,#REF!,5,0)</f>
        <v>#REF!</v>
      </c>
      <c r="F947" s="32" t="e">
        <f>VLOOKUP(A947,#REF!,6,0)</f>
        <v>#REF!</v>
      </c>
    </row>
    <row r="948" spans="1:6" x14ac:dyDescent="0.3">
      <c r="A948" s="43" t="s">
        <v>431</v>
      </c>
      <c r="B948" s="29"/>
      <c r="C948" s="29"/>
      <c r="D948" s="30" t="str">
        <f t="shared" si="39"/>
        <v>1225P</v>
      </c>
      <c r="E948" s="31" t="e">
        <f>VLOOKUP(A948,#REF!,5,0)</f>
        <v>#REF!</v>
      </c>
      <c r="F948" s="32" t="e">
        <f>VLOOKUP(A948,#REF!,6,0)</f>
        <v>#REF!</v>
      </c>
    </row>
    <row r="949" spans="1:6" x14ac:dyDescent="0.3">
      <c r="A949" s="47">
        <v>1256</v>
      </c>
      <c r="B949" s="29"/>
      <c r="C949" s="29"/>
      <c r="D949" s="30">
        <f t="shared" si="39"/>
        <v>1256</v>
      </c>
      <c r="E949" s="31" t="e">
        <f>VLOOKUP(A949,#REF!,5,0)</f>
        <v>#REF!</v>
      </c>
      <c r="F949" s="32" t="e">
        <f>VLOOKUP(A949,#REF!,6,0)</f>
        <v>#REF!</v>
      </c>
    </row>
    <row r="950" spans="1:6" x14ac:dyDescent="0.3">
      <c r="A950" s="43">
        <v>1186</v>
      </c>
      <c r="B950" s="29"/>
      <c r="C950" s="29"/>
      <c r="D950" s="30">
        <f t="shared" si="39"/>
        <v>1186</v>
      </c>
      <c r="E950" s="31" t="e">
        <f>VLOOKUP(A950,#REF!,5,0)</f>
        <v>#REF!</v>
      </c>
      <c r="F950" s="32" t="e">
        <f>VLOOKUP(A950,#REF!,6,0)</f>
        <v>#REF!</v>
      </c>
    </row>
    <row r="951" spans="1:6" ht="15" thickBot="1" x14ac:dyDescent="0.35">
      <c r="A951" s="43" t="s">
        <v>2</v>
      </c>
      <c r="B951" s="29"/>
      <c r="C951" s="29"/>
      <c r="D951" s="30" t="str">
        <f t="shared" ref="D951:D957" si="40">A951</f>
        <v>1099P</v>
      </c>
      <c r="E951" s="31" t="e">
        <f>VLOOKUP(A951,#REF!,5,0)</f>
        <v>#REF!</v>
      </c>
      <c r="F951" s="32" t="e">
        <f>VLOOKUP(A951,#REF!,6,0)</f>
        <v>#REF!</v>
      </c>
    </row>
    <row r="952" spans="1:6" x14ac:dyDescent="0.3">
      <c r="A952" s="84">
        <v>1258</v>
      </c>
      <c r="B952" s="29"/>
      <c r="C952" s="29"/>
      <c r="D952" s="30">
        <f t="shared" si="40"/>
        <v>1258</v>
      </c>
      <c r="E952" s="31" t="e">
        <f>VLOOKUP(A952,#REF!,5,0)</f>
        <v>#REF!</v>
      </c>
      <c r="F952" s="32" t="e">
        <f>VLOOKUP(A952,#REF!,6,0)</f>
        <v>#REF!</v>
      </c>
    </row>
    <row r="953" spans="1:6" ht="15" thickBot="1" x14ac:dyDescent="0.35">
      <c r="A953" s="85"/>
      <c r="B953" s="29"/>
      <c r="C953" s="29"/>
      <c r="D953" s="30">
        <f t="shared" si="40"/>
        <v>0</v>
      </c>
      <c r="E953" s="31" t="e">
        <f>VLOOKUP(A953,#REF!,5,0)</f>
        <v>#REF!</v>
      </c>
      <c r="F953" s="32" t="e">
        <f>VLOOKUP(A953,#REF!,6,0)</f>
        <v>#REF!</v>
      </c>
    </row>
    <row r="954" spans="1:6" x14ac:dyDescent="0.3">
      <c r="A954" s="47">
        <v>1264</v>
      </c>
      <c r="D954" s="30">
        <f t="shared" si="40"/>
        <v>1264</v>
      </c>
      <c r="E954" s="31" t="e">
        <f>VLOOKUP(A954,#REF!,5,0)</f>
        <v>#REF!</v>
      </c>
      <c r="F954" s="32" t="e">
        <f>VLOOKUP(A954,#REF!,6,0)</f>
        <v>#REF!</v>
      </c>
    </row>
    <row r="955" spans="1:6" x14ac:dyDescent="0.3">
      <c r="A955" s="47">
        <v>1263</v>
      </c>
      <c r="D955" s="30">
        <f t="shared" si="40"/>
        <v>1263</v>
      </c>
      <c r="E955" s="31" t="e">
        <f>VLOOKUP(A955,#REF!,5,0)</f>
        <v>#REF!</v>
      </c>
      <c r="F955" s="32" t="e">
        <f>VLOOKUP(A955,#REF!,6,0)</f>
        <v>#REF!</v>
      </c>
    </row>
    <row r="956" spans="1:6" x14ac:dyDescent="0.3">
      <c r="A956" s="70">
        <v>1262</v>
      </c>
      <c r="D956" s="30">
        <f t="shared" si="40"/>
        <v>1262</v>
      </c>
      <c r="E956" s="31" t="e">
        <f>VLOOKUP(A956,#REF!,5,0)</f>
        <v>#REF!</v>
      </c>
      <c r="F956" s="32" t="e">
        <f>VLOOKUP(A956,#REF!,6,0)</f>
        <v>#REF!</v>
      </c>
    </row>
    <row r="957" spans="1:6" x14ac:dyDescent="0.3">
      <c r="A957" s="47">
        <v>1261</v>
      </c>
      <c r="D957" s="30">
        <f t="shared" si="40"/>
        <v>1261</v>
      </c>
      <c r="E957" s="31" t="e">
        <f>VLOOKUP(A957,#REF!,5,0)</f>
        <v>#REF!</v>
      </c>
      <c r="F957" s="32" t="e">
        <f>VLOOKUP(A957,#REF!,6,0)</f>
        <v>#REF!</v>
      </c>
    </row>
    <row r="958" spans="1:6" x14ac:dyDescent="0.3">
      <c r="A958" s="47">
        <v>1268</v>
      </c>
      <c r="D958" s="30">
        <f t="shared" ref="D958" si="41">A958</f>
        <v>1268</v>
      </c>
      <c r="E958" s="31" t="e">
        <f>VLOOKUP(A958,#REF!,5,0)</f>
        <v>#REF!</v>
      </c>
      <c r="F958" s="32" t="e">
        <f>VLOOKUP(A958,#REF!,6,0)</f>
        <v>#REF!</v>
      </c>
    </row>
    <row r="959" spans="1:6" x14ac:dyDescent="0.3">
      <c r="A959" s="107"/>
      <c r="D959" s="39"/>
      <c r="E959" s="40"/>
      <c r="F959" s="41"/>
    </row>
    <row r="960" spans="1:6" x14ac:dyDescent="0.3">
      <c r="A960" s="107"/>
      <c r="D960" s="39"/>
      <c r="E960" s="40"/>
      <c r="F960" s="41"/>
    </row>
    <row r="961" spans="1:14" x14ac:dyDescent="0.3">
      <c r="A961" s="107"/>
      <c r="D961" s="39"/>
      <c r="E961" s="40"/>
      <c r="F961" s="41"/>
    </row>
    <row r="962" spans="1:14" x14ac:dyDescent="0.3">
      <c r="A962" s="107"/>
      <c r="D962" s="39"/>
      <c r="E962" s="40"/>
      <c r="F962" s="41"/>
    </row>
    <row r="963" spans="1:14" x14ac:dyDescent="0.3">
      <c r="A963" s="107"/>
      <c r="D963" s="39"/>
      <c r="E963" s="40"/>
      <c r="F963" s="41"/>
    </row>
    <row r="964" spans="1:14" x14ac:dyDescent="0.3">
      <c r="A964" s="1"/>
      <c r="D964" s="39"/>
      <c r="E964" s="40"/>
      <c r="F964" s="41"/>
    </row>
    <row r="965" spans="1:14" x14ac:dyDescent="0.3">
      <c r="A965" s="1"/>
      <c r="D965" s="39"/>
      <c r="E965" s="40"/>
      <c r="F965" s="41"/>
    </row>
    <row r="966" spans="1:14" x14ac:dyDescent="0.3">
      <c r="A966" s="1"/>
      <c r="D966" s="39"/>
      <c r="E966" s="40"/>
      <c r="F966" s="41"/>
    </row>
    <row r="967" spans="1:14" x14ac:dyDescent="0.3">
      <c r="A967" s="1"/>
      <c r="D967" s="39"/>
      <c r="E967" s="40"/>
      <c r="F967" s="41"/>
    </row>
    <row r="969" spans="1:14" x14ac:dyDescent="0.3">
      <c r="A969" s="72" t="s">
        <v>232</v>
      </c>
      <c r="B969" s="72"/>
      <c r="C969" s="72"/>
      <c r="D969" s="72"/>
      <c r="E969" s="72"/>
      <c r="F969" s="72"/>
    </row>
    <row r="970" spans="1:14" x14ac:dyDescent="0.3">
      <c r="A970" s="35" t="s">
        <v>184</v>
      </c>
      <c r="B970" s="29"/>
      <c r="C970" s="29"/>
      <c r="D970" s="30" t="str">
        <f>A970</f>
        <v>1090B</v>
      </c>
      <c r="E970" s="31" t="e">
        <f>VLOOKUP(A970,#REF!,5,0)</f>
        <v>#REF!</v>
      </c>
      <c r="F970" s="32" t="e">
        <f>VLOOKUP(A970,#REF!,6,0)</f>
        <v>#REF!</v>
      </c>
    </row>
    <row r="971" spans="1:14" x14ac:dyDescent="0.3">
      <c r="A971" s="30" t="s">
        <v>185</v>
      </c>
      <c r="B971" s="29"/>
      <c r="C971" s="29"/>
      <c r="D971" s="30" t="str">
        <f>A971</f>
        <v>1090P</v>
      </c>
      <c r="E971" s="31" t="e">
        <f>VLOOKUP(A971,#REF!,5,0)</f>
        <v>#REF!</v>
      </c>
      <c r="F971" s="32" t="e">
        <f>VLOOKUP(A971,#REF!,6,0)</f>
        <v>#REF!</v>
      </c>
    </row>
    <row r="972" spans="1:14" x14ac:dyDescent="0.3">
      <c r="A972" s="35" t="s">
        <v>186</v>
      </c>
      <c r="B972" s="29"/>
      <c r="C972" s="29"/>
      <c r="D972" s="30" t="str">
        <f>A972</f>
        <v>1090VM</v>
      </c>
      <c r="E972" s="31" t="e">
        <f>VLOOKUP(A972,#REF!,5,0)</f>
        <v>#REF!</v>
      </c>
      <c r="F972" s="32" t="e">
        <f>VLOOKUP(A972,#REF!,6,0)</f>
        <v>#REF!</v>
      </c>
    </row>
    <row r="974" spans="1:14" ht="21" x14ac:dyDescent="0.3">
      <c r="A974" s="128" t="s">
        <v>739</v>
      </c>
      <c r="B974" s="129"/>
      <c r="C974" s="129"/>
      <c r="D974" s="129"/>
      <c r="E974" s="129"/>
      <c r="F974" s="129"/>
      <c r="G974" s="129"/>
      <c r="H974" s="129"/>
      <c r="I974" s="129"/>
      <c r="J974" s="129"/>
      <c r="K974" s="129"/>
      <c r="L974" s="129"/>
      <c r="M974" s="129"/>
      <c r="N974" s="129"/>
    </row>
    <row r="975" spans="1:14" ht="21" x14ac:dyDescent="0.3">
      <c r="A975" s="128"/>
      <c r="B975" s="129"/>
      <c r="C975" s="129"/>
      <c r="D975" s="129"/>
      <c r="E975" s="129"/>
      <c r="F975" s="129"/>
      <c r="G975" s="129"/>
      <c r="H975" s="129"/>
      <c r="I975" s="129"/>
      <c r="J975" s="129"/>
      <c r="K975" s="129"/>
      <c r="L975" s="129"/>
      <c r="M975" s="129"/>
      <c r="N975" s="129"/>
    </row>
    <row r="976" spans="1:14" x14ac:dyDescent="0.3">
      <c r="A976" s="72" t="s">
        <v>3</v>
      </c>
      <c r="B976" s="72"/>
      <c r="C976" s="72"/>
      <c r="D976" s="72"/>
      <c r="E976" s="72"/>
      <c r="F976" s="72"/>
      <c r="G976" s="72"/>
    </row>
    <row r="977" spans="1:6" x14ac:dyDescent="0.3">
      <c r="A977" s="1" t="s">
        <v>193</v>
      </c>
      <c r="B977" s="29"/>
      <c r="C977" s="29"/>
      <c r="D977" s="30" t="str">
        <f t="shared" ref="D977:D984" si="42">A977</f>
        <v>1213A</v>
      </c>
      <c r="E977" s="31" t="e">
        <f>#REF!</f>
        <v>#REF!</v>
      </c>
      <c r="F977" s="32" t="e">
        <f>#REF!</f>
        <v>#REF!</v>
      </c>
    </row>
    <row r="978" spans="1:6" x14ac:dyDescent="0.3">
      <c r="A978" s="1" t="s">
        <v>194</v>
      </c>
      <c r="B978" s="29"/>
      <c r="C978" s="29"/>
      <c r="D978" s="30" t="str">
        <f t="shared" si="42"/>
        <v>1213AM</v>
      </c>
      <c r="E978" s="31" t="e">
        <f>#REF!</f>
        <v>#REF!</v>
      </c>
      <c r="F978" s="32" t="e">
        <f>#REF!</f>
        <v>#REF!</v>
      </c>
    </row>
    <row r="979" spans="1:6" x14ac:dyDescent="0.3">
      <c r="A979" s="1" t="s">
        <v>195</v>
      </c>
      <c r="B979" s="29"/>
      <c r="C979" s="29"/>
      <c r="D979" s="30" t="str">
        <f t="shared" si="42"/>
        <v>1213B</v>
      </c>
      <c r="E979" s="31" t="e">
        <f>#REF!</f>
        <v>#REF!</v>
      </c>
      <c r="F979" s="32" t="e">
        <f>#REF!</f>
        <v>#REF!</v>
      </c>
    </row>
    <row r="980" spans="1:6" x14ac:dyDescent="0.3">
      <c r="A980" s="1" t="s">
        <v>196</v>
      </c>
      <c r="B980" s="29"/>
      <c r="C980" s="29"/>
      <c r="D980" s="30" t="str">
        <f t="shared" si="42"/>
        <v>1213P</v>
      </c>
      <c r="E980" s="31" t="e">
        <f>#REF!</f>
        <v>#REF!</v>
      </c>
      <c r="F980" s="32" t="e">
        <f>#REF!</f>
        <v>#REF!</v>
      </c>
    </row>
    <row r="981" spans="1:6" x14ac:dyDescent="0.3">
      <c r="A981" s="1" t="s">
        <v>197</v>
      </c>
      <c r="B981" s="29"/>
      <c r="C981" s="29"/>
      <c r="D981" s="30" t="str">
        <f t="shared" si="42"/>
        <v>1213PR</v>
      </c>
      <c r="E981" s="31" t="e">
        <f>#REF!</f>
        <v>#REF!</v>
      </c>
      <c r="F981" s="32" t="e">
        <f>#REF!</f>
        <v>#REF!</v>
      </c>
    </row>
    <row r="982" spans="1:6" x14ac:dyDescent="0.3">
      <c r="A982" s="1" t="s">
        <v>198</v>
      </c>
      <c r="B982" s="29"/>
      <c r="C982" s="29"/>
      <c r="D982" s="30" t="str">
        <f t="shared" si="42"/>
        <v>1213RO</v>
      </c>
      <c r="E982" s="31" t="e">
        <f>#REF!</f>
        <v>#REF!</v>
      </c>
      <c r="F982" s="32" t="e">
        <f>#REF!</f>
        <v>#REF!</v>
      </c>
    </row>
    <row r="983" spans="1:6" x14ac:dyDescent="0.3">
      <c r="A983" s="1" t="s">
        <v>199</v>
      </c>
      <c r="B983" s="29"/>
      <c r="C983" s="29"/>
      <c r="D983" s="30" t="str">
        <f t="shared" si="42"/>
        <v>1213V</v>
      </c>
      <c r="E983" s="31" t="e">
        <f>#REF!</f>
        <v>#REF!</v>
      </c>
      <c r="F983" s="32" t="e">
        <f>#REF!</f>
        <v>#REF!</v>
      </c>
    </row>
    <row r="984" spans="1:6" x14ac:dyDescent="0.3">
      <c r="A984" s="1" t="s">
        <v>200</v>
      </c>
      <c r="B984" s="29"/>
      <c r="C984" s="29"/>
      <c r="D984" s="30" t="str">
        <f t="shared" si="42"/>
        <v>1213VM</v>
      </c>
      <c r="E984" s="31" t="e">
        <f>#REF!</f>
        <v>#REF!</v>
      </c>
      <c r="F984" s="32" t="e">
        <f>#REF!</f>
        <v>#REF!</v>
      </c>
    </row>
    <row r="986" spans="1:6" x14ac:dyDescent="0.3">
      <c r="A986" s="1" t="s">
        <v>190</v>
      </c>
      <c r="B986" s="29"/>
      <c r="C986" s="29"/>
      <c r="D986" s="30" t="str">
        <f>A986</f>
        <v>1197A</v>
      </c>
      <c r="E986" s="31" t="e">
        <f>#REF!</f>
        <v>#REF!</v>
      </c>
      <c r="F986" s="32" t="e">
        <f>#REF!</f>
        <v>#REF!</v>
      </c>
    </row>
    <row r="987" spans="1:6" x14ac:dyDescent="0.3">
      <c r="A987" s="1" t="s">
        <v>191</v>
      </c>
      <c r="B987" s="29"/>
      <c r="C987" s="29"/>
      <c r="D987" s="30" t="str">
        <f>A987</f>
        <v>1197C</v>
      </c>
      <c r="E987" s="31" t="e">
        <f>#REF!</f>
        <v>#REF!</v>
      </c>
      <c r="F987" s="32" t="e">
        <f>#REF!</f>
        <v>#REF!</v>
      </c>
    </row>
    <row r="988" spans="1:6" x14ac:dyDescent="0.3">
      <c r="A988" s="1" t="s">
        <v>192</v>
      </c>
      <c r="B988" s="29"/>
      <c r="C988" s="29"/>
      <c r="D988" s="30" t="str">
        <f>A988</f>
        <v>1197F</v>
      </c>
      <c r="E988" s="31" t="e">
        <f>#REF!</f>
        <v>#REF!</v>
      </c>
      <c r="F988" s="32" t="e">
        <f>#REF!</f>
        <v>#REF!</v>
      </c>
    </row>
    <row r="990" spans="1:6" x14ac:dyDescent="0.3">
      <c r="A990" s="1" t="s">
        <v>187</v>
      </c>
      <c r="B990" s="29"/>
      <c r="C990" s="29"/>
      <c r="D990" s="30" t="str">
        <f>A990</f>
        <v>1160A</v>
      </c>
      <c r="E990" s="31" t="e">
        <f>#REF!</f>
        <v>#REF!</v>
      </c>
      <c r="F990" s="32" t="e">
        <f>#REF!</f>
        <v>#REF!</v>
      </c>
    </row>
    <row r="991" spans="1:6" x14ac:dyDescent="0.3">
      <c r="A991" s="1" t="s">
        <v>188</v>
      </c>
      <c r="B991" s="29"/>
      <c r="C991" s="29"/>
      <c r="D991" s="30" t="str">
        <f>A991</f>
        <v>1160C</v>
      </c>
      <c r="E991" s="31" t="e">
        <f>#REF!</f>
        <v>#REF!</v>
      </c>
      <c r="F991" s="32" t="e">
        <f>#REF!</f>
        <v>#REF!</v>
      </c>
    </row>
    <row r="992" spans="1:6" x14ac:dyDescent="0.3">
      <c r="A992" s="1" t="s">
        <v>189</v>
      </c>
      <c r="B992" s="29"/>
      <c r="C992" s="29"/>
      <c r="D992" s="30" t="str">
        <f>A992</f>
        <v>1160F</v>
      </c>
      <c r="E992" s="31" t="e">
        <f>#REF!</f>
        <v>#REF!</v>
      </c>
      <c r="F992" s="32" t="e">
        <f>#REF!</f>
        <v>#REF!</v>
      </c>
    </row>
    <row r="995" spans="1:14" x14ac:dyDescent="0.3">
      <c r="A995" s="33">
        <v>1786</v>
      </c>
      <c r="C995" s="33" t="s">
        <v>935</v>
      </c>
      <c r="D995" s="33" t="s">
        <v>941</v>
      </c>
      <c r="E995" s="33" t="e">
        <f>#REF!</f>
        <v>#REF!</v>
      </c>
      <c r="F995" s="34" t="e">
        <f>#REF!</f>
        <v>#REF!</v>
      </c>
    </row>
    <row r="996" spans="1:14" x14ac:dyDescent="0.3">
      <c r="A996" s="33">
        <v>1786</v>
      </c>
      <c r="C996" s="33" t="s">
        <v>936</v>
      </c>
      <c r="D996" s="33" t="s">
        <v>942</v>
      </c>
      <c r="E996" s="33" t="e">
        <f>#REF!</f>
        <v>#REF!</v>
      </c>
      <c r="F996" s="34" t="e">
        <f>#REF!</f>
        <v>#REF!</v>
      </c>
    </row>
    <row r="997" spans="1:14" x14ac:dyDescent="0.3">
      <c r="A997" s="33">
        <v>1786</v>
      </c>
      <c r="C997" s="33" t="s">
        <v>937</v>
      </c>
      <c r="D997" s="33" t="s">
        <v>943</v>
      </c>
      <c r="E997" s="33" t="e">
        <f>#REF!</f>
        <v>#REF!</v>
      </c>
      <c r="F997" s="34" t="e">
        <f>#REF!</f>
        <v>#REF!</v>
      </c>
    </row>
    <row r="998" spans="1:14" x14ac:dyDescent="0.3">
      <c r="A998" s="33">
        <v>1786</v>
      </c>
      <c r="C998" s="33" t="s">
        <v>938</v>
      </c>
      <c r="D998" s="33" t="s">
        <v>944</v>
      </c>
      <c r="E998" s="33" t="e">
        <f>#REF!</f>
        <v>#REF!</v>
      </c>
      <c r="F998" s="34" t="e">
        <f>#REF!</f>
        <v>#REF!</v>
      </c>
    </row>
    <row r="999" spans="1:14" x14ac:dyDescent="0.3">
      <c r="A999" s="33">
        <v>1786</v>
      </c>
      <c r="C999" s="33" t="s">
        <v>939</v>
      </c>
      <c r="D999" s="33" t="s">
        <v>945</v>
      </c>
      <c r="E999" s="33" t="e">
        <f>#REF!</f>
        <v>#REF!</v>
      </c>
      <c r="F999" s="34" t="e">
        <f>#REF!</f>
        <v>#REF!</v>
      </c>
    </row>
    <row r="1000" spans="1:14" x14ac:dyDescent="0.3">
      <c r="A1000" s="33">
        <v>1786</v>
      </c>
      <c r="C1000" s="33" t="s">
        <v>940</v>
      </c>
      <c r="D1000" s="33" t="s">
        <v>946</v>
      </c>
      <c r="E1000" s="33" t="e">
        <f>#REF!</f>
        <v>#REF!</v>
      </c>
      <c r="F1000" s="34" t="e">
        <f>#REF!</f>
        <v>#REF!</v>
      </c>
    </row>
    <row r="1006" spans="1:14" ht="21" x14ac:dyDescent="0.3">
      <c r="A1006" s="128" t="s">
        <v>954</v>
      </c>
      <c r="B1006" s="129"/>
      <c r="C1006" s="129"/>
      <c r="D1006" s="129"/>
      <c r="E1006" s="129"/>
      <c r="F1006" s="129"/>
      <c r="G1006" s="129"/>
      <c r="H1006" s="129"/>
      <c r="I1006" s="129"/>
      <c r="J1006" s="129"/>
      <c r="K1006" s="129"/>
      <c r="L1006" s="129"/>
      <c r="M1006" s="129"/>
      <c r="N1006" s="129"/>
    </row>
    <row r="1007" spans="1:14" ht="21" x14ac:dyDescent="0.3">
      <c r="A1007" s="128"/>
      <c r="B1007" s="129"/>
      <c r="C1007" s="129"/>
      <c r="D1007" s="129"/>
      <c r="E1007" s="129"/>
      <c r="F1007" s="129"/>
      <c r="G1007" s="129"/>
      <c r="H1007" s="129"/>
      <c r="I1007" s="129"/>
      <c r="J1007" s="129"/>
      <c r="K1007" s="129"/>
      <c r="L1007" s="129"/>
      <c r="M1007" s="129"/>
      <c r="N1007" s="129"/>
    </row>
    <row r="1010" spans="1:12" x14ac:dyDescent="0.3">
      <c r="A1010" s="94">
        <v>1704</v>
      </c>
      <c r="B1010" s="29" t="s">
        <v>955</v>
      </c>
      <c r="C1010" s="29"/>
      <c r="D1010" s="30" t="str">
        <f t="shared" ref="D1010:D1025" si="43">CONCATENATE(A1010,B1010)</f>
        <v>1704CAL</v>
      </c>
      <c r="E1010" s="31" t="e">
        <f>VLOOKUP(A1010,#REF!,6,0)</f>
        <v>#REF!</v>
      </c>
      <c r="F1010" s="32" t="e">
        <f>VLOOKUP(A1010,#REF!,13,0)</f>
        <v>#REF!</v>
      </c>
      <c r="H1010" s="33" t="str">
        <f t="shared" ref="H1010:H1047" si="44">CONCATENATE(B1010,"L")</f>
        <v>CALL</v>
      </c>
      <c r="K1010" s="94">
        <v>1704</v>
      </c>
      <c r="L1010" s="33" t="str">
        <f t="shared" ref="L1010:L1025" si="45">IF(A1010=K1010,"OK","X")</f>
        <v>OK</v>
      </c>
    </row>
    <row r="1011" spans="1:12" x14ac:dyDescent="0.3">
      <c r="A1011" s="95">
        <v>1783</v>
      </c>
      <c r="B1011" s="29" t="s">
        <v>955</v>
      </c>
      <c r="C1011" s="29"/>
      <c r="D1011" s="30" t="str">
        <f t="shared" si="43"/>
        <v>1783CAL</v>
      </c>
      <c r="E1011" s="31" t="e">
        <f>VLOOKUP(A1011,#REF!,6,0)</f>
        <v>#REF!</v>
      </c>
      <c r="F1011" s="32" t="e">
        <f>VLOOKUP(A1011,#REF!,13,0)</f>
        <v>#REF!</v>
      </c>
      <c r="H1011" s="33" t="str">
        <f t="shared" si="44"/>
        <v>CALL</v>
      </c>
      <c r="K1011" s="131">
        <v>1783</v>
      </c>
      <c r="L1011" s="33" t="str">
        <f t="shared" si="45"/>
        <v>OK</v>
      </c>
    </row>
    <row r="1012" spans="1:12" x14ac:dyDescent="0.3">
      <c r="A1012" s="96">
        <v>1659</v>
      </c>
      <c r="B1012" s="29" t="s">
        <v>955</v>
      </c>
      <c r="C1012" s="29"/>
      <c r="D1012" s="30" t="str">
        <f t="shared" si="43"/>
        <v>1659CAL</v>
      </c>
      <c r="E1012" s="31" t="e">
        <f>VLOOKUP(A1012,#REF!,6,0)</f>
        <v>#REF!</v>
      </c>
      <c r="F1012" s="32" t="e">
        <f>VLOOKUP(A1012,#REF!,13,0)</f>
        <v>#REF!</v>
      </c>
      <c r="H1012" s="33" t="str">
        <f t="shared" si="44"/>
        <v>CALL</v>
      </c>
      <c r="K1012" s="132">
        <v>1659</v>
      </c>
      <c r="L1012" s="33" t="str">
        <f t="shared" si="45"/>
        <v>OK</v>
      </c>
    </row>
    <row r="1013" spans="1:12" x14ac:dyDescent="0.3">
      <c r="A1013" s="97">
        <v>1778</v>
      </c>
      <c r="B1013" s="29" t="s">
        <v>955</v>
      </c>
      <c r="C1013" s="29"/>
      <c r="D1013" s="30" t="str">
        <f t="shared" si="43"/>
        <v>1778CAL</v>
      </c>
      <c r="E1013" s="31" t="e">
        <f>VLOOKUP(A1013,#REF!,6,0)</f>
        <v>#REF!</v>
      </c>
      <c r="F1013" s="32" t="e">
        <f>VLOOKUP(A1013,#REF!,13,0)</f>
        <v>#REF!</v>
      </c>
      <c r="H1013" s="33" t="str">
        <f t="shared" si="44"/>
        <v>CALL</v>
      </c>
      <c r="K1013" s="132">
        <v>1778</v>
      </c>
      <c r="L1013" s="33" t="str">
        <f t="shared" si="45"/>
        <v>OK</v>
      </c>
    </row>
    <row r="1014" spans="1:12" x14ac:dyDescent="0.3">
      <c r="A1014" s="96">
        <v>1770</v>
      </c>
      <c r="B1014" s="29" t="s">
        <v>955</v>
      </c>
      <c r="C1014" s="29"/>
      <c r="D1014" s="30" t="str">
        <f t="shared" si="43"/>
        <v>1770CAL</v>
      </c>
      <c r="E1014" s="31" t="e">
        <f>VLOOKUP(A1014,#REF!,6,0)</f>
        <v>#REF!</v>
      </c>
      <c r="F1014" s="32" t="e">
        <f>VLOOKUP(A1014,#REF!,13,0)</f>
        <v>#REF!</v>
      </c>
      <c r="H1014" s="33" t="str">
        <f t="shared" si="44"/>
        <v>CALL</v>
      </c>
      <c r="K1014" s="132">
        <v>1770</v>
      </c>
      <c r="L1014" s="33" t="str">
        <f t="shared" si="45"/>
        <v>OK</v>
      </c>
    </row>
    <row r="1015" spans="1:12" x14ac:dyDescent="0.3">
      <c r="A1015" s="96">
        <v>1771</v>
      </c>
      <c r="B1015" s="29" t="s">
        <v>955</v>
      </c>
      <c r="C1015" s="29"/>
      <c r="D1015" s="30" t="str">
        <f t="shared" si="43"/>
        <v>1771CAL</v>
      </c>
      <c r="E1015" s="31" t="e">
        <f>VLOOKUP(A1015,#REF!,6,0)</f>
        <v>#REF!</v>
      </c>
      <c r="F1015" s="32" t="e">
        <f>VLOOKUP(A1015,#REF!,13,0)</f>
        <v>#REF!</v>
      </c>
      <c r="H1015" s="33" t="str">
        <f t="shared" si="44"/>
        <v>CALL</v>
      </c>
      <c r="K1015" s="132">
        <v>1771</v>
      </c>
      <c r="L1015" s="33" t="str">
        <f t="shared" si="45"/>
        <v>OK</v>
      </c>
    </row>
    <row r="1016" spans="1:12" x14ac:dyDescent="0.3">
      <c r="A1016" s="96">
        <v>1757</v>
      </c>
      <c r="B1016" s="29" t="s">
        <v>955</v>
      </c>
      <c r="C1016" s="29"/>
      <c r="D1016" s="30" t="str">
        <f t="shared" si="43"/>
        <v>1757CAL</v>
      </c>
      <c r="E1016" s="31" t="e">
        <f>VLOOKUP(A1016,#REF!,6,0)</f>
        <v>#REF!</v>
      </c>
      <c r="F1016" s="32" t="e">
        <f>VLOOKUP(A1016,#REF!,13,0)</f>
        <v>#REF!</v>
      </c>
      <c r="H1016" s="33" t="str">
        <f t="shared" si="44"/>
        <v>CALL</v>
      </c>
      <c r="K1016" s="132">
        <v>1757</v>
      </c>
      <c r="L1016" s="33" t="str">
        <f t="shared" si="45"/>
        <v>OK</v>
      </c>
    </row>
    <row r="1017" spans="1:12" x14ac:dyDescent="0.3">
      <c r="A1017" s="96">
        <v>1742</v>
      </c>
      <c r="B1017" s="29" t="s">
        <v>955</v>
      </c>
      <c r="C1017" s="29"/>
      <c r="D1017" s="30" t="str">
        <f t="shared" si="43"/>
        <v>1742CAL</v>
      </c>
      <c r="E1017" s="31" t="e">
        <f>VLOOKUP(A1017,#REF!,6,0)</f>
        <v>#REF!</v>
      </c>
      <c r="F1017" s="32" t="e">
        <f>VLOOKUP(A1017,#REF!,13,0)</f>
        <v>#REF!</v>
      </c>
      <c r="H1017" s="33" t="str">
        <f t="shared" si="44"/>
        <v>CALL</v>
      </c>
      <c r="K1017" s="132">
        <v>1742</v>
      </c>
      <c r="L1017" s="33" t="str">
        <f t="shared" si="45"/>
        <v>OK</v>
      </c>
    </row>
    <row r="1018" spans="1:12" x14ac:dyDescent="0.3">
      <c r="A1018" s="98">
        <v>1772</v>
      </c>
      <c r="B1018" s="29" t="s">
        <v>955</v>
      </c>
      <c r="C1018" s="29"/>
      <c r="D1018" s="30" t="str">
        <f t="shared" si="43"/>
        <v>1772CAL</v>
      </c>
      <c r="E1018" s="31" t="e">
        <f>VLOOKUP(A1018,#REF!,6,0)</f>
        <v>#REF!</v>
      </c>
      <c r="F1018" s="32" t="e">
        <f>VLOOKUP(A1018,#REF!,13,0)</f>
        <v>#REF!</v>
      </c>
      <c r="H1018" s="33" t="str">
        <f t="shared" si="44"/>
        <v>CALL</v>
      </c>
      <c r="K1018" s="133">
        <v>1772</v>
      </c>
      <c r="L1018" s="33" t="str">
        <f t="shared" si="45"/>
        <v>OK</v>
      </c>
    </row>
    <row r="1019" spans="1:12" x14ac:dyDescent="0.3">
      <c r="A1019" s="96">
        <v>1755</v>
      </c>
      <c r="B1019" s="29" t="s">
        <v>955</v>
      </c>
      <c r="C1019" s="29"/>
      <c r="D1019" s="30" t="str">
        <f t="shared" si="43"/>
        <v>1755CAL</v>
      </c>
      <c r="E1019" s="31" t="e">
        <f>VLOOKUP(A1019,#REF!,6,0)</f>
        <v>#REF!</v>
      </c>
      <c r="F1019" s="32" t="e">
        <f>VLOOKUP(A1019,#REF!,13,0)</f>
        <v>#REF!</v>
      </c>
      <c r="H1019" s="33" t="str">
        <f t="shared" si="44"/>
        <v>CALL</v>
      </c>
      <c r="K1019" s="132">
        <v>1755</v>
      </c>
      <c r="L1019" s="33" t="str">
        <f t="shared" si="45"/>
        <v>OK</v>
      </c>
    </row>
    <row r="1020" spans="1:12" x14ac:dyDescent="0.3">
      <c r="A1020" s="96">
        <v>1789</v>
      </c>
      <c r="B1020" s="29" t="s">
        <v>955</v>
      </c>
      <c r="C1020" s="29"/>
      <c r="D1020" s="30" t="str">
        <f t="shared" si="43"/>
        <v>1789CAL</v>
      </c>
      <c r="E1020" s="31" t="e">
        <f>VLOOKUP(A1020,#REF!,6,0)</f>
        <v>#REF!</v>
      </c>
      <c r="F1020" s="32" t="e">
        <f>VLOOKUP(A1020,#REF!,13,0)</f>
        <v>#REF!</v>
      </c>
      <c r="H1020" s="33" t="str">
        <f t="shared" si="44"/>
        <v>CALL</v>
      </c>
      <c r="K1020" s="132">
        <v>1755</v>
      </c>
      <c r="L1020" s="33" t="str">
        <f t="shared" si="45"/>
        <v>X</v>
      </c>
    </row>
    <row r="1021" spans="1:12" x14ac:dyDescent="0.3">
      <c r="A1021" s="96">
        <v>1790</v>
      </c>
      <c r="B1021" s="29" t="s">
        <v>955</v>
      </c>
      <c r="C1021" s="29"/>
      <c r="D1021" s="30" t="str">
        <f t="shared" si="43"/>
        <v>1790CAL</v>
      </c>
      <c r="E1021" s="31" t="e">
        <f>VLOOKUP(A1021,#REF!,6,0)</f>
        <v>#REF!</v>
      </c>
      <c r="F1021" s="32" t="e">
        <f>VLOOKUP(A1021,#REF!,13,0)</f>
        <v>#REF!</v>
      </c>
      <c r="H1021" s="33" t="str">
        <f t="shared" si="44"/>
        <v>CALL</v>
      </c>
      <c r="K1021" s="132">
        <v>1755</v>
      </c>
      <c r="L1021" s="33" t="str">
        <f t="shared" si="45"/>
        <v>X</v>
      </c>
    </row>
    <row r="1022" spans="1:12" x14ac:dyDescent="0.3">
      <c r="A1022" s="96">
        <v>1662</v>
      </c>
      <c r="B1022" s="29" t="s">
        <v>955</v>
      </c>
      <c r="C1022" s="29"/>
      <c r="D1022" s="30" t="str">
        <f t="shared" si="43"/>
        <v>1662CAL</v>
      </c>
      <c r="E1022" s="31" t="e">
        <f>VLOOKUP(A1022,#REF!,6,0)</f>
        <v>#REF!</v>
      </c>
      <c r="F1022" s="32" t="e">
        <f>VLOOKUP(A1022,#REF!,13,0)</f>
        <v>#REF!</v>
      </c>
      <c r="H1022" s="33" t="str">
        <f t="shared" si="44"/>
        <v>CALL</v>
      </c>
      <c r="K1022" s="132">
        <v>1662</v>
      </c>
      <c r="L1022" s="33" t="str">
        <f t="shared" si="45"/>
        <v>OK</v>
      </c>
    </row>
    <row r="1023" spans="1:12" x14ac:dyDescent="0.3">
      <c r="A1023" s="96">
        <v>1663</v>
      </c>
      <c r="B1023" s="29" t="s">
        <v>955</v>
      </c>
      <c r="C1023" s="29"/>
      <c r="D1023" s="30" t="str">
        <f t="shared" si="43"/>
        <v>1663CAL</v>
      </c>
      <c r="E1023" s="31" t="e">
        <f>VLOOKUP(A1023,#REF!,6,0)</f>
        <v>#REF!</v>
      </c>
      <c r="F1023" s="32" t="e">
        <f>VLOOKUP(A1023,#REF!,13,0)</f>
        <v>#REF!</v>
      </c>
      <c r="H1023" s="33" t="str">
        <f t="shared" si="44"/>
        <v>CALL</v>
      </c>
      <c r="K1023" s="132">
        <v>1663</v>
      </c>
      <c r="L1023" s="33" t="str">
        <f t="shared" si="45"/>
        <v>OK</v>
      </c>
    </row>
    <row r="1024" spans="1:12" x14ac:dyDescent="0.3">
      <c r="A1024" s="96">
        <v>1647</v>
      </c>
      <c r="B1024" s="29" t="s">
        <v>955</v>
      </c>
      <c r="C1024" s="29"/>
      <c r="D1024" s="30" t="str">
        <f t="shared" si="43"/>
        <v>1647CAL</v>
      </c>
      <c r="E1024" s="31" t="e">
        <f>VLOOKUP(A1024,#REF!,6,0)</f>
        <v>#REF!</v>
      </c>
      <c r="F1024" s="32" t="e">
        <f>VLOOKUP(A1024,#REF!,13,0)</f>
        <v>#REF!</v>
      </c>
      <c r="H1024" s="33" t="str">
        <f t="shared" si="44"/>
        <v>CALL</v>
      </c>
      <c r="K1024" s="132">
        <v>1647</v>
      </c>
      <c r="L1024" s="33" t="str">
        <f t="shared" si="45"/>
        <v>OK</v>
      </c>
    </row>
    <row r="1025" spans="1:12" ht="15" thickBot="1" x14ac:dyDescent="0.35">
      <c r="A1025" s="100">
        <v>1781</v>
      </c>
      <c r="B1025" s="29" t="s">
        <v>955</v>
      </c>
      <c r="C1025" s="29"/>
      <c r="D1025" s="30" t="str">
        <f t="shared" si="43"/>
        <v>1781CAL</v>
      </c>
      <c r="E1025" s="31" t="e">
        <f>VLOOKUP(A1025,#REF!,6,0)</f>
        <v>#REF!</v>
      </c>
      <c r="F1025" s="32" t="e">
        <f>VLOOKUP(A1025,#REF!,13,0)</f>
        <v>#REF!</v>
      </c>
      <c r="H1025" s="33" t="str">
        <f t="shared" si="44"/>
        <v>CALL</v>
      </c>
      <c r="K1025" s="134">
        <v>1781</v>
      </c>
      <c r="L1025" s="33" t="str">
        <f t="shared" si="45"/>
        <v>OK</v>
      </c>
    </row>
    <row r="1026" spans="1:12" x14ac:dyDescent="0.3">
      <c r="A1026" s="148">
        <v>1797</v>
      </c>
      <c r="B1026" s="29" t="s">
        <v>955</v>
      </c>
      <c r="C1026" s="29"/>
      <c r="D1026" s="30" t="str">
        <f>CONCATENATE(A1026,B1026)</f>
        <v>1797CAL</v>
      </c>
      <c r="E1026" s="31" t="e">
        <f>VLOOKUP(A1026,#REF!,6,0)</f>
        <v>#REF!</v>
      </c>
      <c r="F1026" s="32" t="e">
        <f>VLOOKUP(A1026,#REF!,13,0)</f>
        <v>#REF!</v>
      </c>
      <c r="H1026" s="33" t="str">
        <f>CONCATENATE(B1026,"L")</f>
        <v>CALL</v>
      </c>
    </row>
    <row r="1027" spans="1:12" x14ac:dyDescent="0.3">
      <c r="A1027" s="148">
        <v>1794</v>
      </c>
      <c r="B1027" s="29" t="s">
        <v>955</v>
      </c>
      <c r="C1027" s="29"/>
      <c r="D1027" s="30" t="str">
        <f>CONCATENATE(A1027,B1027)</f>
        <v>1794CAL</v>
      </c>
      <c r="E1027" s="31" t="e">
        <f>VLOOKUP(A1027,#REF!,6,0)</f>
        <v>#REF!</v>
      </c>
      <c r="F1027" s="32" t="e">
        <f>VLOOKUP(A1027,#REF!,13,0)</f>
        <v>#REF!</v>
      </c>
    </row>
    <row r="1028" spans="1:12" x14ac:dyDescent="0.3">
      <c r="D1028" s="39"/>
      <c r="E1028" s="40"/>
      <c r="F1028" s="41"/>
    </row>
    <row r="1029" spans="1:12" x14ac:dyDescent="0.3">
      <c r="D1029" s="39"/>
      <c r="E1029" s="40"/>
      <c r="F1029" s="41"/>
    </row>
    <row r="1030" spans="1:12" x14ac:dyDescent="0.3">
      <c r="D1030" s="39"/>
      <c r="E1030" s="40"/>
      <c r="F1030" s="41"/>
    </row>
    <row r="1031" spans="1:12" x14ac:dyDescent="0.3">
      <c r="D1031" s="39"/>
      <c r="E1031" s="40"/>
      <c r="F1031" s="41"/>
    </row>
    <row r="1032" spans="1:12" x14ac:dyDescent="0.3">
      <c r="D1032" s="39"/>
      <c r="E1032" s="40"/>
      <c r="F1032" s="41"/>
    </row>
    <row r="1033" spans="1:12" x14ac:dyDescent="0.3">
      <c r="B1033" s="33" t="s">
        <v>956</v>
      </c>
      <c r="H1033" s="33" t="str">
        <f t="shared" si="44"/>
        <v>LL</v>
      </c>
    </row>
    <row r="1034" spans="1:12" x14ac:dyDescent="0.3">
      <c r="B1034" s="33" t="s">
        <v>956</v>
      </c>
      <c r="H1034" s="33" t="str">
        <f t="shared" si="44"/>
        <v>LL</v>
      </c>
    </row>
    <row r="1035" spans="1:12" x14ac:dyDescent="0.3">
      <c r="A1035" s="94">
        <v>1704</v>
      </c>
      <c r="B1035" s="29" t="s">
        <v>957</v>
      </c>
      <c r="C1035" s="29"/>
      <c r="D1035" s="30" t="str">
        <f t="shared" ref="D1035:D1051" si="46">CONCATENATE(A1035,B1035)</f>
        <v>1704IRL</v>
      </c>
      <c r="E1035" s="31" t="e">
        <f>VLOOKUP(A1035,#REF!,8,0)</f>
        <v>#REF!</v>
      </c>
      <c r="F1035" s="32" t="e">
        <f>VLOOKUP(A1035,#REF!,13,0)</f>
        <v>#REF!</v>
      </c>
      <c r="H1035" s="33" t="str">
        <f t="shared" si="44"/>
        <v>IRLL</v>
      </c>
      <c r="K1035" s="94">
        <v>1704</v>
      </c>
      <c r="L1035" s="33" t="str">
        <f t="shared" ref="L1035:L1050" si="47">IF(A1035=K1035,"OK","X")</f>
        <v>OK</v>
      </c>
    </row>
    <row r="1036" spans="1:12" x14ac:dyDescent="0.3">
      <c r="A1036" s="95">
        <v>1783</v>
      </c>
      <c r="B1036" s="29" t="s">
        <v>957</v>
      </c>
      <c r="C1036" s="29"/>
      <c r="D1036" s="30" t="str">
        <f t="shared" si="46"/>
        <v>1783IRL</v>
      </c>
      <c r="E1036" s="31" t="e">
        <f>VLOOKUP(A1036,#REF!,8,0)</f>
        <v>#REF!</v>
      </c>
      <c r="F1036" s="32" t="e">
        <f>VLOOKUP(A1036,#REF!,13,0)</f>
        <v>#REF!</v>
      </c>
      <c r="H1036" s="33" t="str">
        <f t="shared" si="44"/>
        <v>IRLL</v>
      </c>
      <c r="K1036" s="131">
        <v>1783</v>
      </c>
      <c r="L1036" s="33" t="str">
        <f t="shared" si="47"/>
        <v>OK</v>
      </c>
    </row>
    <row r="1037" spans="1:12" x14ac:dyDescent="0.3">
      <c r="A1037" s="96">
        <v>1659</v>
      </c>
      <c r="B1037" s="29" t="s">
        <v>957</v>
      </c>
      <c r="C1037" s="29"/>
      <c r="D1037" s="30" t="str">
        <f t="shared" si="46"/>
        <v>1659IRL</v>
      </c>
      <c r="E1037" s="31" t="e">
        <f>VLOOKUP(A1037,#REF!,8,0)</f>
        <v>#REF!</v>
      </c>
      <c r="F1037" s="32" t="e">
        <f>VLOOKUP(A1037,#REF!,13,0)</f>
        <v>#REF!</v>
      </c>
      <c r="H1037" s="33" t="str">
        <f t="shared" si="44"/>
        <v>IRLL</v>
      </c>
      <c r="K1037" s="132">
        <v>1659</v>
      </c>
      <c r="L1037" s="33" t="str">
        <f t="shared" si="47"/>
        <v>OK</v>
      </c>
    </row>
    <row r="1038" spans="1:12" x14ac:dyDescent="0.3">
      <c r="A1038" s="97">
        <v>1778</v>
      </c>
      <c r="B1038" s="29" t="s">
        <v>957</v>
      </c>
      <c r="C1038" s="29"/>
      <c r="D1038" s="30" t="str">
        <f t="shared" si="46"/>
        <v>1778IRL</v>
      </c>
      <c r="E1038" s="31" t="e">
        <f>VLOOKUP(A1038,#REF!,8,0)</f>
        <v>#REF!</v>
      </c>
      <c r="F1038" s="32" t="e">
        <f>VLOOKUP(A1038,#REF!,13,0)</f>
        <v>#REF!</v>
      </c>
      <c r="H1038" s="33" t="str">
        <f t="shared" si="44"/>
        <v>IRLL</v>
      </c>
      <c r="K1038" s="132">
        <v>1778</v>
      </c>
      <c r="L1038" s="33" t="str">
        <f t="shared" si="47"/>
        <v>OK</v>
      </c>
    </row>
    <row r="1039" spans="1:12" x14ac:dyDescent="0.3">
      <c r="A1039" s="96">
        <v>1770</v>
      </c>
      <c r="B1039" s="29" t="s">
        <v>957</v>
      </c>
      <c r="C1039" s="29"/>
      <c r="D1039" s="30" t="str">
        <f t="shared" si="46"/>
        <v>1770IRL</v>
      </c>
      <c r="E1039" s="31" t="e">
        <f>VLOOKUP(A1039,#REF!,8,0)</f>
        <v>#REF!</v>
      </c>
      <c r="F1039" s="32" t="e">
        <f>VLOOKUP(A1039,#REF!,13,0)</f>
        <v>#REF!</v>
      </c>
      <c r="H1039" s="33" t="str">
        <f t="shared" si="44"/>
        <v>IRLL</v>
      </c>
      <c r="K1039" s="132">
        <v>1770</v>
      </c>
      <c r="L1039" s="33" t="str">
        <f t="shared" si="47"/>
        <v>OK</v>
      </c>
    </row>
    <row r="1040" spans="1:12" x14ac:dyDescent="0.3">
      <c r="A1040" s="96">
        <v>1771</v>
      </c>
      <c r="B1040" s="29" t="s">
        <v>957</v>
      </c>
      <c r="C1040" s="29"/>
      <c r="D1040" s="30" t="str">
        <f t="shared" si="46"/>
        <v>1771IRL</v>
      </c>
      <c r="E1040" s="31" t="e">
        <f>VLOOKUP(A1040,#REF!,8,0)</f>
        <v>#REF!</v>
      </c>
      <c r="F1040" s="32" t="e">
        <f>VLOOKUP(A1040,#REF!,13,0)</f>
        <v>#REF!</v>
      </c>
      <c r="H1040" s="33" t="str">
        <f t="shared" si="44"/>
        <v>IRLL</v>
      </c>
      <c r="K1040" s="132">
        <v>1771</v>
      </c>
      <c r="L1040" s="33" t="str">
        <f t="shared" si="47"/>
        <v>OK</v>
      </c>
    </row>
    <row r="1041" spans="1:12" x14ac:dyDescent="0.3">
      <c r="A1041" s="96">
        <v>1757</v>
      </c>
      <c r="B1041" s="29" t="s">
        <v>957</v>
      </c>
      <c r="C1041" s="29"/>
      <c r="D1041" s="30" t="str">
        <f t="shared" si="46"/>
        <v>1757IRL</v>
      </c>
      <c r="E1041" s="31" t="e">
        <f>VLOOKUP(A1041,#REF!,8,0)</f>
        <v>#REF!</v>
      </c>
      <c r="F1041" s="32" t="e">
        <f>VLOOKUP(A1041,#REF!,13,0)</f>
        <v>#REF!</v>
      </c>
      <c r="H1041" s="33" t="str">
        <f t="shared" si="44"/>
        <v>IRLL</v>
      </c>
      <c r="K1041" s="132">
        <v>1757</v>
      </c>
      <c r="L1041" s="33" t="str">
        <f t="shared" si="47"/>
        <v>OK</v>
      </c>
    </row>
    <row r="1042" spans="1:12" x14ac:dyDescent="0.3">
      <c r="A1042" s="96">
        <v>1742</v>
      </c>
      <c r="B1042" s="29" t="s">
        <v>957</v>
      </c>
      <c r="C1042" s="29"/>
      <c r="D1042" s="30" t="str">
        <f t="shared" si="46"/>
        <v>1742IRL</v>
      </c>
      <c r="E1042" s="31" t="e">
        <f>VLOOKUP(A1042,#REF!,8,0)</f>
        <v>#REF!</v>
      </c>
      <c r="F1042" s="32" t="e">
        <f>VLOOKUP(A1042,#REF!,13,0)</f>
        <v>#REF!</v>
      </c>
      <c r="H1042" s="33" t="str">
        <f t="shared" si="44"/>
        <v>IRLL</v>
      </c>
      <c r="K1042" s="132">
        <v>1742</v>
      </c>
      <c r="L1042" s="33" t="str">
        <f t="shared" si="47"/>
        <v>OK</v>
      </c>
    </row>
    <row r="1043" spans="1:12" x14ac:dyDescent="0.3">
      <c r="A1043" s="98">
        <v>1772</v>
      </c>
      <c r="B1043" s="29" t="s">
        <v>957</v>
      </c>
      <c r="C1043" s="29"/>
      <c r="D1043" s="30" t="str">
        <f t="shared" si="46"/>
        <v>1772IRL</v>
      </c>
      <c r="E1043" s="31" t="e">
        <f>VLOOKUP(A1043,#REF!,8,0)</f>
        <v>#REF!</v>
      </c>
      <c r="F1043" s="32" t="e">
        <f>VLOOKUP(A1043,#REF!,13,0)</f>
        <v>#REF!</v>
      </c>
      <c r="H1043" s="33" t="str">
        <f t="shared" si="44"/>
        <v>IRLL</v>
      </c>
      <c r="K1043" s="133">
        <v>1772</v>
      </c>
      <c r="L1043" s="33" t="str">
        <f t="shared" si="47"/>
        <v>OK</v>
      </c>
    </row>
    <row r="1044" spans="1:12" x14ac:dyDescent="0.3">
      <c r="A1044" s="96">
        <v>1755</v>
      </c>
      <c r="B1044" s="29" t="s">
        <v>957</v>
      </c>
      <c r="C1044" s="29"/>
      <c r="D1044" s="30" t="str">
        <f t="shared" si="46"/>
        <v>1755IRL</v>
      </c>
      <c r="E1044" s="31" t="e">
        <f>VLOOKUP(A1044,#REF!,8,0)</f>
        <v>#REF!</v>
      </c>
      <c r="F1044" s="32" t="e">
        <f>VLOOKUP(A1044,#REF!,13,0)</f>
        <v>#REF!</v>
      </c>
      <c r="H1044" s="33" t="str">
        <f t="shared" si="44"/>
        <v>IRLL</v>
      </c>
      <c r="K1044" s="132">
        <v>1755</v>
      </c>
      <c r="L1044" s="33" t="str">
        <f t="shared" si="47"/>
        <v>OK</v>
      </c>
    </row>
    <row r="1045" spans="1:12" x14ac:dyDescent="0.3">
      <c r="A1045" s="96">
        <v>1789</v>
      </c>
      <c r="B1045" s="29" t="s">
        <v>957</v>
      </c>
      <c r="C1045" s="29"/>
      <c r="D1045" s="30" t="str">
        <f t="shared" si="46"/>
        <v>1789IRL</v>
      </c>
      <c r="E1045" s="31" t="e">
        <f>VLOOKUP(A1045,#REF!,8,0)</f>
        <v>#REF!</v>
      </c>
      <c r="F1045" s="32" t="e">
        <f>VLOOKUP(A1045,#REF!,13,0)</f>
        <v>#REF!</v>
      </c>
      <c r="H1045" s="33" t="str">
        <f t="shared" si="44"/>
        <v>IRLL</v>
      </c>
      <c r="K1045" s="132">
        <v>1755</v>
      </c>
      <c r="L1045" s="33" t="str">
        <f t="shared" si="47"/>
        <v>X</v>
      </c>
    </row>
    <row r="1046" spans="1:12" x14ac:dyDescent="0.3">
      <c r="A1046" s="96">
        <v>1790</v>
      </c>
      <c r="B1046" s="29" t="s">
        <v>957</v>
      </c>
      <c r="C1046" s="29"/>
      <c r="D1046" s="30" t="str">
        <f t="shared" si="46"/>
        <v>1790IRL</v>
      </c>
      <c r="E1046" s="31" t="e">
        <f>VLOOKUP(A1046,#REF!,8,0)</f>
        <v>#REF!</v>
      </c>
      <c r="F1046" s="32" t="e">
        <f>VLOOKUP(A1046,#REF!,13,0)</f>
        <v>#REF!</v>
      </c>
      <c r="H1046" s="33" t="str">
        <f t="shared" si="44"/>
        <v>IRLL</v>
      </c>
      <c r="K1046" s="132">
        <v>1755</v>
      </c>
      <c r="L1046" s="33" t="str">
        <f t="shared" si="47"/>
        <v>X</v>
      </c>
    </row>
    <row r="1047" spans="1:12" x14ac:dyDescent="0.3">
      <c r="A1047" s="96">
        <v>1662</v>
      </c>
      <c r="B1047" s="29" t="s">
        <v>957</v>
      </c>
      <c r="C1047" s="29"/>
      <c r="D1047" s="30" t="str">
        <f t="shared" si="46"/>
        <v>1662IRL</v>
      </c>
      <c r="E1047" s="31" t="e">
        <f>VLOOKUP(A1047,#REF!,8,0)</f>
        <v>#REF!</v>
      </c>
      <c r="F1047" s="32" t="e">
        <f>VLOOKUP(A1047,#REF!,13,0)</f>
        <v>#REF!</v>
      </c>
      <c r="H1047" s="33" t="str">
        <f t="shared" si="44"/>
        <v>IRLL</v>
      </c>
      <c r="K1047" s="132">
        <v>1662</v>
      </c>
      <c r="L1047" s="33" t="str">
        <f t="shared" si="47"/>
        <v>OK</v>
      </c>
    </row>
    <row r="1048" spans="1:12" x14ac:dyDescent="0.3">
      <c r="A1048" s="96">
        <v>1663</v>
      </c>
      <c r="B1048" s="29" t="s">
        <v>957</v>
      </c>
      <c r="C1048" s="29"/>
      <c r="D1048" s="30" t="str">
        <f t="shared" si="46"/>
        <v>1663IRL</v>
      </c>
      <c r="E1048" s="31" t="e">
        <f>VLOOKUP(A1048,#REF!,8,0)</f>
        <v>#REF!</v>
      </c>
      <c r="F1048" s="32" t="e">
        <f>VLOOKUP(A1048,#REF!,13,0)</f>
        <v>#REF!</v>
      </c>
      <c r="H1048" s="33" t="str">
        <f t="shared" ref="H1048:H1092" si="48">CONCATENATE(B1048,"L")</f>
        <v>IRLL</v>
      </c>
      <c r="K1048" s="132">
        <v>1663</v>
      </c>
      <c r="L1048" s="33" t="str">
        <f t="shared" si="47"/>
        <v>OK</v>
      </c>
    </row>
    <row r="1049" spans="1:12" x14ac:dyDescent="0.3">
      <c r="A1049" s="96">
        <v>1647</v>
      </c>
      <c r="B1049" s="29" t="s">
        <v>957</v>
      </c>
      <c r="C1049" s="29"/>
      <c r="D1049" s="30" t="str">
        <f t="shared" si="46"/>
        <v>1647IRL</v>
      </c>
      <c r="E1049" s="31" t="e">
        <f>VLOOKUP(A1049,#REF!,8,0)</f>
        <v>#REF!</v>
      </c>
      <c r="F1049" s="32" t="e">
        <f>VLOOKUP(A1049,#REF!,13,0)</f>
        <v>#REF!</v>
      </c>
      <c r="H1049" s="33" t="str">
        <f t="shared" si="48"/>
        <v>IRLL</v>
      </c>
      <c r="K1049" s="132">
        <v>1647</v>
      </c>
      <c r="L1049" s="33" t="str">
        <f t="shared" si="47"/>
        <v>OK</v>
      </c>
    </row>
    <row r="1050" spans="1:12" ht="15" thickBot="1" x14ac:dyDescent="0.35">
      <c r="A1050" s="100">
        <v>1781</v>
      </c>
      <c r="B1050" s="29" t="s">
        <v>957</v>
      </c>
      <c r="C1050" s="29"/>
      <c r="D1050" s="30" t="str">
        <f t="shared" si="46"/>
        <v>1781IRL</v>
      </c>
      <c r="E1050" s="31" t="e">
        <f>VLOOKUP(A1050,#REF!,8,0)</f>
        <v>#REF!</v>
      </c>
      <c r="F1050" s="32" t="e">
        <f>VLOOKUP(A1050,#REF!,13,0)</f>
        <v>#REF!</v>
      </c>
      <c r="H1050" s="33" t="str">
        <f t="shared" si="48"/>
        <v>IRLL</v>
      </c>
      <c r="K1050" s="134">
        <v>1781</v>
      </c>
      <c r="L1050" s="33" t="str">
        <f t="shared" si="47"/>
        <v>OK</v>
      </c>
    </row>
    <row r="1051" spans="1:12" x14ac:dyDescent="0.3">
      <c r="A1051" s="148">
        <v>1797</v>
      </c>
      <c r="B1051" s="29" t="s">
        <v>957</v>
      </c>
      <c r="C1051" s="29"/>
      <c r="D1051" s="30" t="str">
        <f t="shared" si="46"/>
        <v>1797IRL</v>
      </c>
      <c r="E1051" s="31" t="e">
        <f>VLOOKUP(A1051,#REF!,8,0)</f>
        <v>#REF!</v>
      </c>
      <c r="F1051" s="32" t="e">
        <f>VLOOKUP(A1051,#REF!,13,0)</f>
        <v>#REF!</v>
      </c>
      <c r="H1051" s="33" t="str">
        <f t="shared" si="48"/>
        <v>IRLL</v>
      </c>
    </row>
    <row r="1052" spans="1:12" x14ac:dyDescent="0.3">
      <c r="A1052" s="148">
        <v>1794</v>
      </c>
      <c r="B1052" s="29" t="s">
        <v>957</v>
      </c>
      <c r="C1052" s="29"/>
      <c r="D1052" s="30" t="str">
        <f t="shared" ref="D1052" si="49">CONCATENATE(A1052,B1052)</f>
        <v>1794IRL</v>
      </c>
      <c r="E1052" s="31" t="e">
        <f>VLOOKUP(A1052,#REF!,8,0)</f>
        <v>#REF!</v>
      </c>
      <c r="F1052" s="32" t="e">
        <f>VLOOKUP(A1052,#REF!,13,0)</f>
        <v>#REF!</v>
      </c>
    </row>
    <row r="1053" spans="1:12" x14ac:dyDescent="0.3">
      <c r="D1053" s="39"/>
      <c r="E1053" s="40"/>
      <c r="F1053" s="41"/>
    </row>
    <row r="1054" spans="1:12" x14ac:dyDescent="0.3">
      <c r="D1054" s="39"/>
      <c r="E1054" s="40"/>
      <c r="F1054" s="41"/>
    </row>
    <row r="1055" spans="1:12" x14ac:dyDescent="0.3">
      <c r="D1055" s="39"/>
      <c r="E1055" s="40"/>
      <c r="F1055" s="41"/>
    </row>
    <row r="1056" spans="1:12" x14ac:dyDescent="0.3">
      <c r="D1056" s="39"/>
      <c r="E1056" s="40"/>
      <c r="F1056" s="41"/>
    </row>
    <row r="1057" spans="1:12" x14ac:dyDescent="0.3">
      <c r="D1057" s="39"/>
      <c r="E1057" s="40"/>
      <c r="F1057" s="41"/>
    </row>
    <row r="1058" spans="1:12" x14ac:dyDescent="0.3">
      <c r="D1058" s="39"/>
      <c r="E1058" s="40"/>
      <c r="F1058" s="41"/>
    </row>
    <row r="1059" spans="1:12" x14ac:dyDescent="0.3">
      <c r="B1059" s="33" t="s">
        <v>956</v>
      </c>
      <c r="H1059" s="33" t="str">
        <f t="shared" si="48"/>
        <v>LL</v>
      </c>
    </row>
    <row r="1060" spans="1:12" x14ac:dyDescent="0.3">
      <c r="B1060" s="33" t="s">
        <v>956</v>
      </c>
      <c r="H1060" s="33" t="str">
        <f t="shared" si="48"/>
        <v>LL</v>
      </c>
    </row>
    <row r="1061" spans="1:12" x14ac:dyDescent="0.3">
      <c r="A1061" s="94">
        <v>1704</v>
      </c>
      <c r="B1061" s="29" t="s">
        <v>958</v>
      </c>
      <c r="C1061" s="29"/>
      <c r="D1061" s="30" t="str">
        <f t="shared" ref="D1061:D1077" si="50">CONCATENATE(A1061,B1061)</f>
        <v>1704CRL</v>
      </c>
      <c r="E1061" s="31" t="e">
        <f>VLOOKUP(A1061,#REF!,10,0)</f>
        <v>#REF!</v>
      </c>
      <c r="F1061" s="32" t="e">
        <f>VLOOKUP(A1061,#REF!,13,0)</f>
        <v>#REF!</v>
      </c>
      <c r="H1061" s="33" t="str">
        <f t="shared" si="48"/>
        <v>CRLL</v>
      </c>
      <c r="K1061" s="94">
        <v>1704</v>
      </c>
      <c r="L1061" s="33" t="str">
        <f t="shared" ref="L1061:L1070" si="51">IF(A1061=K1061,"OK","X")</f>
        <v>OK</v>
      </c>
    </row>
    <row r="1062" spans="1:12" x14ac:dyDescent="0.3">
      <c r="A1062" s="95">
        <v>1783</v>
      </c>
      <c r="B1062" s="29" t="s">
        <v>958</v>
      </c>
      <c r="C1062" s="29"/>
      <c r="D1062" s="30" t="str">
        <f t="shared" si="50"/>
        <v>1783CRL</v>
      </c>
      <c r="E1062" s="31" t="e">
        <f>VLOOKUP(A1062,#REF!,10,0)</f>
        <v>#REF!</v>
      </c>
      <c r="F1062" s="32" t="e">
        <f>VLOOKUP(A1062,#REF!,13,0)</f>
        <v>#REF!</v>
      </c>
      <c r="H1062" s="33" t="str">
        <f t="shared" si="48"/>
        <v>CRLL</v>
      </c>
      <c r="K1062" s="131">
        <v>1783</v>
      </c>
      <c r="L1062" s="33" t="str">
        <f t="shared" si="51"/>
        <v>OK</v>
      </c>
    </row>
    <row r="1063" spans="1:12" x14ac:dyDescent="0.3">
      <c r="A1063" s="96">
        <v>1659</v>
      </c>
      <c r="B1063" s="29" t="s">
        <v>958</v>
      </c>
      <c r="C1063" s="29"/>
      <c r="D1063" s="30" t="str">
        <f t="shared" si="50"/>
        <v>1659CRL</v>
      </c>
      <c r="E1063" s="31" t="e">
        <f>VLOOKUP(A1063,#REF!,10,0)</f>
        <v>#REF!</v>
      </c>
      <c r="F1063" s="32" t="e">
        <f>VLOOKUP(A1063,#REF!,13,0)</f>
        <v>#REF!</v>
      </c>
      <c r="H1063" s="33" t="str">
        <f t="shared" si="48"/>
        <v>CRLL</v>
      </c>
      <c r="K1063" s="132">
        <v>1659</v>
      </c>
      <c r="L1063" s="33" t="str">
        <f t="shared" si="51"/>
        <v>OK</v>
      </c>
    </row>
    <row r="1064" spans="1:12" x14ac:dyDescent="0.3">
      <c r="A1064" s="97">
        <v>1778</v>
      </c>
      <c r="B1064" s="29" t="s">
        <v>958</v>
      </c>
      <c r="C1064" s="29"/>
      <c r="D1064" s="30" t="str">
        <f t="shared" si="50"/>
        <v>1778CRL</v>
      </c>
      <c r="E1064" s="31" t="e">
        <f>VLOOKUP(A1064,#REF!,10,0)</f>
        <v>#REF!</v>
      </c>
      <c r="F1064" s="32" t="e">
        <f>VLOOKUP(A1064,#REF!,13,0)</f>
        <v>#REF!</v>
      </c>
      <c r="H1064" s="33" t="str">
        <f t="shared" si="48"/>
        <v>CRLL</v>
      </c>
      <c r="K1064" s="132">
        <v>1778</v>
      </c>
      <c r="L1064" s="33" t="str">
        <f t="shared" si="51"/>
        <v>OK</v>
      </c>
    </row>
    <row r="1065" spans="1:12" x14ac:dyDescent="0.3">
      <c r="A1065" s="96">
        <v>1770</v>
      </c>
      <c r="B1065" s="29" t="s">
        <v>958</v>
      </c>
      <c r="C1065" s="29"/>
      <c r="D1065" s="30" t="str">
        <f t="shared" si="50"/>
        <v>1770CRL</v>
      </c>
      <c r="E1065" s="31" t="e">
        <f>VLOOKUP(A1065,#REF!,10,0)</f>
        <v>#REF!</v>
      </c>
      <c r="F1065" s="32" t="e">
        <f>VLOOKUP(A1065,#REF!,13,0)</f>
        <v>#REF!</v>
      </c>
      <c r="H1065" s="33" t="str">
        <f t="shared" si="48"/>
        <v>CRLL</v>
      </c>
      <c r="K1065" s="132">
        <v>1770</v>
      </c>
      <c r="L1065" s="33" t="str">
        <f t="shared" si="51"/>
        <v>OK</v>
      </c>
    </row>
    <row r="1066" spans="1:12" x14ac:dyDescent="0.3">
      <c r="A1066" s="96">
        <v>1771</v>
      </c>
      <c r="B1066" s="29" t="s">
        <v>958</v>
      </c>
      <c r="C1066" s="29"/>
      <c r="D1066" s="30" t="str">
        <f t="shared" si="50"/>
        <v>1771CRL</v>
      </c>
      <c r="E1066" s="31" t="e">
        <f>VLOOKUP(A1066,#REF!,10,0)</f>
        <v>#REF!</v>
      </c>
      <c r="F1066" s="32" t="e">
        <f>VLOOKUP(A1066,#REF!,13,0)</f>
        <v>#REF!</v>
      </c>
      <c r="H1066" s="33" t="str">
        <f t="shared" si="48"/>
        <v>CRLL</v>
      </c>
      <c r="K1066" s="132">
        <v>1771</v>
      </c>
      <c r="L1066" s="33" t="str">
        <f t="shared" si="51"/>
        <v>OK</v>
      </c>
    </row>
    <row r="1067" spans="1:12" x14ac:dyDescent="0.3">
      <c r="A1067" s="96">
        <v>1757</v>
      </c>
      <c r="B1067" s="29" t="s">
        <v>958</v>
      </c>
      <c r="C1067" s="29"/>
      <c r="D1067" s="30" t="str">
        <f t="shared" si="50"/>
        <v>1757CRL</v>
      </c>
      <c r="E1067" s="31" t="e">
        <f>VLOOKUP(A1067,#REF!,10,0)</f>
        <v>#REF!</v>
      </c>
      <c r="F1067" s="32" t="e">
        <f>VLOOKUP(A1067,#REF!,13,0)</f>
        <v>#REF!</v>
      </c>
      <c r="H1067" s="33" t="str">
        <f t="shared" si="48"/>
        <v>CRLL</v>
      </c>
      <c r="K1067" s="132">
        <v>1757</v>
      </c>
      <c r="L1067" s="33" t="str">
        <f t="shared" si="51"/>
        <v>OK</v>
      </c>
    </row>
    <row r="1068" spans="1:12" x14ac:dyDescent="0.3">
      <c r="A1068" s="96">
        <v>1742</v>
      </c>
      <c r="B1068" s="29" t="s">
        <v>958</v>
      </c>
      <c r="C1068" s="29"/>
      <c r="D1068" s="30" t="str">
        <f t="shared" si="50"/>
        <v>1742CRL</v>
      </c>
      <c r="E1068" s="31" t="e">
        <f>VLOOKUP(A1068,#REF!,10,0)</f>
        <v>#REF!</v>
      </c>
      <c r="F1068" s="32" t="e">
        <f>VLOOKUP(A1068,#REF!,13,0)</f>
        <v>#REF!</v>
      </c>
      <c r="H1068" s="33" t="str">
        <f t="shared" si="48"/>
        <v>CRLL</v>
      </c>
      <c r="K1068" s="132">
        <v>1742</v>
      </c>
      <c r="L1068" s="33" t="str">
        <f t="shared" si="51"/>
        <v>OK</v>
      </c>
    </row>
    <row r="1069" spans="1:12" x14ac:dyDescent="0.3">
      <c r="A1069" s="98">
        <v>1772</v>
      </c>
      <c r="B1069" s="29" t="s">
        <v>958</v>
      </c>
      <c r="C1069" s="29"/>
      <c r="D1069" s="30" t="str">
        <f t="shared" si="50"/>
        <v>1772CRL</v>
      </c>
      <c r="E1069" s="31" t="e">
        <f>VLOOKUP(A1069,#REF!,10,0)</f>
        <v>#REF!</v>
      </c>
      <c r="F1069" s="32" t="e">
        <f>VLOOKUP(A1069,#REF!,13,0)</f>
        <v>#REF!</v>
      </c>
      <c r="H1069" s="33" t="str">
        <f t="shared" si="48"/>
        <v>CRLL</v>
      </c>
      <c r="K1069" s="133">
        <v>1772</v>
      </c>
      <c r="L1069" s="33" t="str">
        <f t="shared" si="51"/>
        <v>OK</v>
      </c>
    </row>
    <row r="1070" spans="1:12" x14ac:dyDescent="0.3">
      <c r="A1070" s="96">
        <v>1755</v>
      </c>
      <c r="B1070" s="29" t="s">
        <v>958</v>
      </c>
      <c r="C1070" s="29"/>
      <c r="D1070" s="30" t="str">
        <f t="shared" si="50"/>
        <v>1755CRL</v>
      </c>
      <c r="E1070" s="31" t="e">
        <f>VLOOKUP(A1070,#REF!,10,0)</f>
        <v>#REF!</v>
      </c>
      <c r="F1070" s="32" t="e">
        <f>VLOOKUP(A1070,#REF!,13,0)</f>
        <v>#REF!</v>
      </c>
      <c r="H1070" s="33" t="str">
        <f t="shared" si="48"/>
        <v>CRLL</v>
      </c>
      <c r="K1070" s="132">
        <v>1755</v>
      </c>
      <c r="L1070" s="33" t="str">
        <f t="shared" si="51"/>
        <v>OK</v>
      </c>
    </row>
    <row r="1071" spans="1:12" x14ac:dyDescent="0.3">
      <c r="A1071" s="96">
        <v>1789</v>
      </c>
      <c r="B1071" s="29" t="s">
        <v>958</v>
      </c>
      <c r="C1071" s="29"/>
      <c r="D1071" s="30" t="str">
        <f t="shared" si="50"/>
        <v>1789CRL</v>
      </c>
      <c r="E1071" s="31" t="e">
        <f>VLOOKUP(A1071,#REF!,10,0)</f>
        <v>#REF!</v>
      </c>
      <c r="F1071" s="32" t="e">
        <f>VLOOKUP(A1071,#REF!,13,0)</f>
        <v>#REF!</v>
      </c>
      <c r="H1071" s="33" t="str">
        <f t="shared" si="48"/>
        <v>CRLL</v>
      </c>
      <c r="K1071" s="132">
        <v>1755</v>
      </c>
    </row>
    <row r="1072" spans="1:12" x14ac:dyDescent="0.3">
      <c r="A1072" s="96">
        <v>1790</v>
      </c>
      <c r="B1072" s="29" t="s">
        <v>958</v>
      </c>
      <c r="C1072" s="29"/>
      <c r="D1072" s="30" t="str">
        <f t="shared" si="50"/>
        <v>1790CRL</v>
      </c>
      <c r="E1072" s="31" t="e">
        <f>VLOOKUP(A1072,#REF!,10,0)</f>
        <v>#REF!</v>
      </c>
      <c r="F1072" s="32" t="e">
        <f>VLOOKUP(A1072,#REF!,13,0)</f>
        <v>#REF!</v>
      </c>
      <c r="H1072" s="33" t="str">
        <f t="shared" si="48"/>
        <v>CRLL</v>
      </c>
      <c r="K1072" s="132">
        <v>1755</v>
      </c>
    </row>
    <row r="1073" spans="1:12" x14ac:dyDescent="0.3">
      <c r="A1073" s="96">
        <v>1662</v>
      </c>
      <c r="B1073" s="29" t="s">
        <v>958</v>
      </c>
      <c r="C1073" s="29"/>
      <c r="D1073" s="30" t="str">
        <f t="shared" si="50"/>
        <v>1662CRL</v>
      </c>
      <c r="E1073" s="31" t="e">
        <f>VLOOKUP(A1073,#REF!,10,0)</f>
        <v>#REF!</v>
      </c>
      <c r="F1073" s="32" t="e">
        <f>VLOOKUP(A1073,#REF!,13,0)</f>
        <v>#REF!</v>
      </c>
      <c r="H1073" s="33" t="str">
        <f t="shared" si="48"/>
        <v>CRLL</v>
      </c>
      <c r="K1073" s="132">
        <v>1662</v>
      </c>
      <c r="L1073" s="33" t="str">
        <f>IF(A1073=K1073,"OK","X")</f>
        <v>OK</v>
      </c>
    </row>
    <row r="1074" spans="1:12" x14ac:dyDescent="0.3">
      <c r="A1074" s="96">
        <v>1663</v>
      </c>
      <c r="B1074" s="29" t="s">
        <v>958</v>
      </c>
      <c r="C1074" s="29"/>
      <c r="D1074" s="30" t="str">
        <f t="shared" si="50"/>
        <v>1663CRL</v>
      </c>
      <c r="E1074" s="31" t="e">
        <f>VLOOKUP(A1074,#REF!,10,0)</f>
        <v>#REF!</v>
      </c>
      <c r="F1074" s="32" t="e">
        <f>VLOOKUP(A1074,#REF!,13,0)</f>
        <v>#REF!</v>
      </c>
      <c r="H1074" s="33" t="str">
        <f t="shared" si="48"/>
        <v>CRLL</v>
      </c>
      <c r="K1074" s="132">
        <v>1663</v>
      </c>
      <c r="L1074" s="33" t="str">
        <f>IF(A1074=K1074,"OK","X")</f>
        <v>OK</v>
      </c>
    </row>
    <row r="1075" spans="1:12" x14ac:dyDescent="0.3">
      <c r="A1075" s="96">
        <v>1647</v>
      </c>
      <c r="B1075" s="29" t="s">
        <v>958</v>
      </c>
      <c r="C1075" s="29"/>
      <c r="D1075" s="30" t="str">
        <f t="shared" si="50"/>
        <v>1647CRL</v>
      </c>
      <c r="E1075" s="31" t="e">
        <f>VLOOKUP(A1075,#REF!,10,0)</f>
        <v>#REF!</v>
      </c>
      <c r="F1075" s="32" t="e">
        <f>VLOOKUP(A1075,#REF!,13,0)</f>
        <v>#REF!</v>
      </c>
      <c r="H1075" s="33" t="str">
        <f t="shared" si="48"/>
        <v>CRLL</v>
      </c>
      <c r="K1075" s="132">
        <v>1647</v>
      </c>
      <c r="L1075" s="33" t="str">
        <f>IF(A1075=K1075,"OK","X")</f>
        <v>OK</v>
      </c>
    </row>
    <row r="1076" spans="1:12" ht="15" thickBot="1" x14ac:dyDescent="0.35">
      <c r="A1076" s="100">
        <v>1781</v>
      </c>
      <c r="B1076" s="29" t="s">
        <v>958</v>
      </c>
      <c r="C1076" s="29"/>
      <c r="D1076" s="30" t="str">
        <f t="shared" si="50"/>
        <v>1781CRL</v>
      </c>
      <c r="E1076" s="31" t="e">
        <f>VLOOKUP(A1076,#REF!,10,0)</f>
        <v>#REF!</v>
      </c>
      <c r="F1076" s="32" t="e">
        <f>VLOOKUP(A1076,#REF!,13,0)</f>
        <v>#REF!</v>
      </c>
      <c r="H1076" s="33" t="str">
        <f t="shared" si="48"/>
        <v>CRLL</v>
      </c>
      <c r="K1076" s="134">
        <v>1781</v>
      </c>
      <c r="L1076" s="33" t="str">
        <f>IF(A1076=K1076,"OK","X")</f>
        <v>OK</v>
      </c>
    </row>
    <row r="1077" spans="1:12" x14ac:dyDescent="0.3">
      <c r="A1077" s="148">
        <v>1797</v>
      </c>
      <c r="B1077" s="29" t="s">
        <v>958</v>
      </c>
      <c r="C1077" s="29"/>
      <c r="D1077" s="30" t="str">
        <f t="shared" si="50"/>
        <v>1797CRL</v>
      </c>
      <c r="E1077" s="31" t="e">
        <f>VLOOKUP(A1077,#REF!,10,0)</f>
        <v>#REF!</v>
      </c>
      <c r="F1077" s="32" t="e">
        <f>VLOOKUP(A1077,#REF!,13,0)</f>
        <v>#REF!</v>
      </c>
      <c r="H1077" s="33" t="str">
        <f t="shared" si="48"/>
        <v>CRLL</v>
      </c>
    </row>
    <row r="1078" spans="1:12" x14ac:dyDescent="0.3">
      <c r="A1078" s="148">
        <v>1794</v>
      </c>
      <c r="B1078" s="29" t="s">
        <v>958</v>
      </c>
      <c r="C1078" s="29"/>
      <c r="D1078" s="30" t="str">
        <f t="shared" ref="D1078" si="52">CONCATENATE(A1078,B1078)</f>
        <v>1794CRL</v>
      </c>
      <c r="E1078" s="31" t="e">
        <f>VLOOKUP(A1078,#REF!,10,0)</f>
        <v>#REF!</v>
      </c>
      <c r="F1078" s="32" t="e">
        <f>VLOOKUP(A1078,#REF!,13,0)</f>
        <v>#REF!</v>
      </c>
      <c r="H1078" s="33" t="str">
        <f t="shared" ref="H1078" si="53">CONCATENATE(B1078,"L")</f>
        <v>CRLL</v>
      </c>
    </row>
    <row r="1079" spans="1:12" x14ac:dyDescent="0.3">
      <c r="D1079" s="39"/>
      <c r="E1079" s="40"/>
      <c r="F1079" s="41"/>
    </row>
    <row r="1080" spans="1:12" x14ac:dyDescent="0.3">
      <c r="D1080" s="39"/>
      <c r="E1080" s="40"/>
      <c r="F1080" s="41"/>
    </row>
    <row r="1081" spans="1:12" x14ac:dyDescent="0.3">
      <c r="D1081" s="39"/>
      <c r="E1081" s="40"/>
      <c r="F1081" s="41"/>
    </row>
    <row r="1082" spans="1:12" x14ac:dyDescent="0.3">
      <c r="D1082" s="39"/>
      <c r="E1082" s="40"/>
      <c r="F1082" s="41"/>
    </row>
    <row r="1083" spans="1:12" x14ac:dyDescent="0.3">
      <c r="D1083" s="39"/>
      <c r="E1083" s="40"/>
      <c r="F1083" s="41"/>
    </row>
    <row r="1084" spans="1:12" x14ac:dyDescent="0.3">
      <c r="B1084" s="33" t="s">
        <v>956</v>
      </c>
      <c r="H1084" s="33" t="str">
        <f t="shared" si="48"/>
        <v>LL</v>
      </c>
    </row>
    <row r="1085" spans="1:12" x14ac:dyDescent="0.3">
      <c r="B1085" s="33" t="s">
        <v>956</v>
      </c>
      <c r="H1085" s="33" t="str">
        <f t="shared" si="48"/>
        <v>LL</v>
      </c>
    </row>
    <row r="1086" spans="1:12" x14ac:dyDescent="0.3">
      <c r="A1086" s="94">
        <v>1704</v>
      </c>
      <c r="B1086" s="29" t="s">
        <v>959</v>
      </c>
      <c r="C1086" s="29"/>
      <c r="D1086" s="30" t="str">
        <f t="shared" ref="D1086:D1102" si="54">CONCATENATE(A1086,B1086)</f>
        <v>1704DOL</v>
      </c>
      <c r="E1086" s="31" t="e">
        <f>VLOOKUP(A1086,#REF!,12,0)</f>
        <v>#REF!</v>
      </c>
      <c r="F1086" s="32" t="e">
        <f>VLOOKUP(A1086,#REF!,13,0)</f>
        <v>#REF!</v>
      </c>
      <c r="H1086" s="33" t="str">
        <f t="shared" si="48"/>
        <v>DOLL</v>
      </c>
      <c r="K1086" s="94">
        <v>1704</v>
      </c>
      <c r="L1086" s="33" t="str">
        <f t="shared" ref="L1086:L1101" si="55">IF(A1086=K1086,"OK","X")</f>
        <v>OK</v>
      </c>
    </row>
    <row r="1087" spans="1:12" x14ac:dyDescent="0.3">
      <c r="A1087" s="95">
        <v>1783</v>
      </c>
      <c r="B1087" s="29" t="s">
        <v>959</v>
      </c>
      <c r="C1087" s="29"/>
      <c r="D1087" s="30" t="str">
        <f t="shared" si="54"/>
        <v>1783DOL</v>
      </c>
      <c r="E1087" s="31" t="e">
        <f>VLOOKUP(A1087,#REF!,12,0)</f>
        <v>#REF!</v>
      </c>
      <c r="F1087" s="32" t="e">
        <f>VLOOKUP(A1087,#REF!,13,0)</f>
        <v>#REF!</v>
      </c>
      <c r="H1087" s="33" t="str">
        <f t="shared" si="48"/>
        <v>DOLL</v>
      </c>
      <c r="K1087" s="131">
        <v>1783</v>
      </c>
      <c r="L1087" s="33" t="str">
        <f t="shared" si="55"/>
        <v>OK</v>
      </c>
    </row>
    <row r="1088" spans="1:12" x14ac:dyDescent="0.3">
      <c r="A1088" s="96">
        <v>1659</v>
      </c>
      <c r="B1088" s="29" t="s">
        <v>959</v>
      </c>
      <c r="C1088" s="29"/>
      <c r="D1088" s="30" t="str">
        <f t="shared" si="54"/>
        <v>1659DOL</v>
      </c>
      <c r="E1088" s="31" t="e">
        <f>VLOOKUP(A1088,#REF!,12,0)</f>
        <v>#REF!</v>
      </c>
      <c r="F1088" s="32" t="e">
        <f>VLOOKUP(A1088,#REF!,13,0)</f>
        <v>#REF!</v>
      </c>
      <c r="H1088" s="33" t="str">
        <f t="shared" si="48"/>
        <v>DOLL</v>
      </c>
      <c r="K1088" s="132">
        <v>1659</v>
      </c>
      <c r="L1088" s="33" t="str">
        <f t="shared" si="55"/>
        <v>OK</v>
      </c>
    </row>
    <row r="1089" spans="1:12" x14ac:dyDescent="0.3">
      <c r="A1089" s="97">
        <v>1778</v>
      </c>
      <c r="B1089" s="29" t="s">
        <v>959</v>
      </c>
      <c r="C1089" s="29"/>
      <c r="D1089" s="30" t="str">
        <f t="shared" si="54"/>
        <v>1778DOL</v>
      </c>
      <c r="E1089" s="31" t="e">
        <f>VLOOKUP(A1089,#REF!,12,0)</f>
        <v>#REF!</v>
      </c>
      <c r="F1089" s="32" t="e">
        <f>VLOOKUP(A1089,#REF!,13,0)</f>
        <v>#REF!</v>
      </c>
      <c r="H1089" s="33" t="str">
        <f t="shared" si="48"/>
        <v>DOLL</v>
      </c>
      <c r="K1089" s="132">
        <v>1778</v>
      </c>
      <c r="L1089" s="33" t="str">
        <f t="shared" si="55"/>
        <v>OK</v>
      </c>
    </row>
    <row r="1090" spans="1:12" x14ac:dyDescent="0.3">
      <c r="A1090" s="96">
        <v>1770</v>
      </c>
      <c r="B1090" s="29" t="s">
        <v>959</v>
      </c>
      <c r="C1090" s="29"/>
      <c r="D1090" s="30" t="str">
        <f t="shared" si="54"/>
        <v>1770DOL</v>
      </c>
      <c r="E1090" s="31" t="e">
        <f>VLOOKUP(A1090,#REF!,12,0)</f>
        <v>#REF!</v>
      </c>
      <c r="F1090" s="32" t="e">
        <f>VLOOKUP(A1090,#REF!,13,0)</f>
        <v>#REF!</v>
      </c>
      <c r="H1090" s="33" t="str">
        <f t="shared" si="48"/>
        <v>DOLL</v>
      </c>
      <c r="K1090" s="132">
        <v>1770</v>
      </c>
      <c r="L1090" s="33" t="str">
        <f t="shared" si="55"/>
        <v>OK</v>
      </c>
    </row>
    <row r="1091" spans="1:12" x14ac:dyDescent="0.3">
      <c r="A1091" s="96">
        <v>1771</v>
      </c>
      <c r="B1091" s="29" t="s">
        <v>959</v>
      </c>
      <c r="C1091" s="29"/>
      <c r="D1091" s="30" t="str">
        <f t="shared" si="54"/>
        <v>1771DOL</v>
      </c>
      <c r="E1091" s="31" t="e">
        <f>VLOOKUP(A1091,#REF!,12,0)</f>
        <v>#REF!</v>
      </c>
      <c r="F1091" s="32" t="e">
        <f>VLOOKUP(A1091,#REF!,13,0)</f>
        <v>#REF!</v>
      </c>
      <c r="H1091" s="33" t="str">
        <f t="shared" si="48"/>
        <v>DOLL</v>
      </c>
      <c r="K1091" s="132">
        <v>1771</v>
      </c>
      <c r="L1091" s="33" t="str">
        <f t="shared" si="55"/>
        <v>OK</v>
      </c>
    </row>
    <row r="1092" spans="1:12" x14ac:dyDescent="0.3">
      <c r="A1092" s="96">
        <v>1757</v>
      </c>
      <c r="B1092" s="29" t="s">
        <v>959</v>
      </c>
      <c r="C1092" s="29"/>
      <c r="D1092" s="30" t="str">
        <f t="shared" si="54"/>
        <v>1757DOL</v>
      </c>
      <c r="E1092" s="31" t="e">
        <f>VLOOKUP(A1092,#REF!,12,0)</f>
        <v>#REF!</v>
      </c>
      <c r="F1092" s="32" t="e">
        <f>VLOOKUP(A1092,#REF!,13,0)</f>
        <v>#REF!</v>
      </c>
      <c r="H1092" s="33" t="str">
        <f t="shared" si="48"/>
        <v>DOLL</v>
      </c>
      <c r="K1092" s="132">
        <v>1757</v>
      </c>
      <c r="L1092" s="33" t="str">
        <f t="shared" si="55"/>
        <v>OK</v>
      </c>
    </row>
    <row r="1093" spans="1:12" x14ac:dyDescent="0.3">
      <c r="A1093" s="96">
        <v>1742</v>
      </c>
      <c r="B1093" s="29" t="s">
        <v>959</v>
      </c>
      <c r="C1093" s="29"/>
      <c r="D1093" s="30" t="str">
        <f t="shared" si="54"/>
        <v>1742DOL</v>
      </c>
      <c r="E1093" s="31" t="e">
        <f>VLOOKUP(A1093,#REF!,12,0)</f>
        <v>#REF!</v>
      </c>
      <c r="F1093" s="32" t="e">
        <f>VLOOKUP(A1093,#REF!,13,0)</f>
        <v>#REF!</v>
      </c>
      <c r="H1093" s="33" t="str">
        <f t="shared" ref="H1093:H1102" si="56">CONCATENATE(B1093,"L")</f>
        <v>DOLL</v>
      </c>
      <c r="K1093" s="132">
        <v>1742</v>
      </c>
      <c r="L1093" s="33" t="str">
        <f t="shared" si="55"/>
        <v>OK</v>
      </c>
    </row>
    <row r="1094" spans="1:12" x14ac:dyDescent="0.3">
      <c r="A1094" s="98">
        <v>1772</v>
      </c>
      <c r="B1094" s="29" t="s">
        <v>959</v>
      </c>
      <c r="C1094" s="29"/>
      <c r="D1094" s="30" t="str">
        <f t="shared" si="54"/>
        <v>1772DOL</v>
      </c>
      <c r="E1094" s="31" t="e">
        <f>VLOOKUP(A1094,#REF!,12,0)</f>
        <v>#REF!</v>
      </c>
      <c r="F1094" s="32" t="e">
        <f>VLOOKUP(A1094,#REF!,13,0)</f>
        <v>#REF!</v>
      </c>
      <c r="H1094" s="33" t="str">
        <f t="shared" si="56"/>
        <v>DOLL</v>
      </c>
      <c r="K1094" s="133">
        <v>1772</v>
      </c>
      <c r="L1094" s="33" t="str">
        <f t="shared" si="55"/>
        <v>OK</v>
      </c>
    </row>
    <row r="1095" spans="1:12" x14ac:dyDescent="0.3">
      <c r="A1095" s="96">
        <v>1755</v>
      </c>
      <c r="B1095" s="29" t="s">
        <v>959</v>
      </c>
      <c r="C1095" s="29"/>
      <c r="D1095" s="30" t="str">
        <f t="shared" si="54"/>
        <v>1755DOL</v>
      </c>
      <c r="E1095" s="31" t="e">
        <f>VLOOKUP(A1095,#REF!,12,0)</f>
        <v>#REF!</v>
      </c>
      <c r="F1095" s="32" t="e">
        <f>VLOOKUP(A1095,#REF!,13,0)</f>
        <v>#REF!</v>
      </c>
      <c r="H1095" s="33" t="str">
        <f t="shared" si="56"/>
        <v>DOLL</v>
      </c>
      <c r="K1095" s="132">
        <v>1755</v>
      </c>
      <c r="L1095" s="33" t="str">
        <f t="shared" si="55"/>
        <v>OK</v>
      </c>
    </row>
    <row r="1096" spans="1:12" x14ac:dyDescent="0.3">
      <c r="A1096" s="96">
        <v>1789</v>
      </c>
      <c r="B1096" s="29" t="s">
        <v>959</v>
      </c>
      <c r="C1096" s="29"/>
      <c r="D1096" s="30" t="str">
        <f t="shared" si="54"/>
        <v>1789DOL</v>
      </c>
      <c r="E1096" s="31" t="e">
        <f>VLOOKUP(A1096,#REF!,12,0)</f>
        <v>#REF!</v>
      </c>
      <c r="F1096" s="32" t="e">
        <f>VLOOKUP(A1096,#REF!,13,0)</f>
        <v>#REF!</v>
      </c>
      <c r="H1096" s="33" t="str">
        <f t="shared" si="56"/>
        <v>DOLL</v>
      </c>
      <c r="K1096" s="132">
        <v>1755</v>
      </c>
      <c r="L1096" s="33" t="str">
        <f t="shared" si="55"/>
        <v>X</v>
      </c>
    </row>
    <row r="1097" spans="1:12" x14ac:dyDescent="0.3">
      <c r="A1097" s="96">
        <v>1790</v>
      </c>
      <c r="B1097" s="29" t="s">
        <v>959</v>
      </c>
      <c r="C1097" s="29"/>
      <c r="D1097" s="30" t="str">
        <f t="shared" si="54"/>
        <v>1790DOL</v>
      </c>
      <c r="E1097" s="31" t="e">
        <f>VLOOKUP(A1097,#REF!,12,0)</f>
        <v>#REF!</v>
      </c>
      <c r="F1097" s="32" t="e">
        <f>VLOOKUP(A1097,#REF!,13,0)</f>
        <v>#REF!</v>
      </c>
      <c r="H1097" s="33" t="str">
        <f t="shared" si="56"/>
        <v>DOLL</v>
      </c>
      <c r="K1097" s="132">
        <v>1755</v>
      </c>
      <c r="L1097" s="33" t="str">
        <f t="shared" si="55"/>
        <v>X</v>
      </c>
    </row>
    <row r="1098" spans="1:12" x14ac:dyDescent="0.3">
      <c r="A1098" s="96">
        <v>1662</v>
      </c>
      <c r="B1098" s="29" t="s">
        <v>959</v>
      </c>
      <c r="C1098" s="29"/>
      <c r="D1098" s="30" t="str">
        <f t="shared" si="54"/>
        <v>1662DOL</v>
      </c>
      <c r="E1098" s="31" t="e">
        <f>VLOOKUP(A1098,#REF!,12,0)</f>
        <v>#REF!</v>
      </c>
      <c r="F1098" s="32" t="e">
        <f>VLOOKUP(A1098,#REF!,13,0)</f>
        <v>#REF!</v>
      </c>
      <c r="H1098" s="33" t="str">
        <f t="shared" si="56"/>
        <v>DOLL</v>
      </c>
      <c r="K1098" s="132">
        <v>1662</v>
      </c>
      <c r="L1098" s="33" t="str">
        <f t="shared" si="55"/>
        <v>OK</v>
      </c>
    </row>
    <row r="1099" spans="1:12" x14ac:dyDescent="0.3">
      <c r="A1099" s="96">
        <v>1663</v>
      </c>
      <c r="B1099" s="29" t="s">
        <v>959</v>
      </c>
      <c r="C1099" s="29"/>
      <c r="D1099" s="30" t="str">
        <f t="shared" si="54"/>
        <v>1663DOL</v>
      </c>
      <c r="E1099" s="31" t="e">
        <f>VLOOKUP(A1099,#REF!,12,0)</f>
        <v>#REF!</v>
      </c>
      <c r="F1099" s="32" t="e">
        <f>VLOOKUP(A1099,#REF!,13,0)</f>
        <v>#REF!</v>
      </c>
      <c r="H1099" s="33" t="str">
        <f t="shared" si="56"/>
        <v>DOLL</v>
      </c>
      <c r="K1099" s="132">
        <v>1663</v>
      </c>
      <c r="L1099" s="33" t="str">
        <f t="shared" si="55"/>
        <v>OK</v>
      </c>
    </row>
    <row r="1100" spans="1:12" x14ac:dyDescent="0.3">
      <c r="A1100" s="96">
        <v>1647</v>
      </c>
      <c r="B1100" s="29" t="s">
        <v>959</v>
      </c>
      <c r="C1100" s="29"/>
      <c r="D1100" s="30" t="str">
        <f t="shared" si="54"/>
        <v>1647DOL</v>
      </c>
      <c r="E1100" s="31" t="e">
        <f>VLOOKUP(A1100,#REF!,12,0)</f>
        <v>#REF!</v>
      </c>
      <c r="F1100" s="32" t="e">
        <f>VLOOKUP(A1100,#REF!,13,0)</f>
        <v>#REF!</v>
      </c>
      <c r="H1100" s="33" t="str">
        <f t="shared" si="56"/>
        <v>DOLL</v>
      </c>
      <c r="K1100" s="132">
        <v>1647</v>
      </c>
      <c r="L1100" s="33" t="str">
        <f t="shared" si="55"/>
        <v>OK</v>
      </c>
    </row>
    <row r="1101" spans="1:12" ht="15" thickBot="1" x14ac:dyDescent="0.35">
      <c r="A1101" s="100">
        <v>1781</v>
      </c>
      <c r="B1101" s="29" t="s">
        <v>959</v>
      </c>
      <c r="C1101" s="29"/>
      <c r="D1101" s="30" t="str">
        <f t="shared" si="54"/>
        <v>1781DOL</v>
      </c>
      <c r="E1101" s="31" t="e">
        <f>VLOOKUP(A1101,#REF!,12,0)</f>
        <v>#REF!</v>
      </c>
      <c r="F1101" s="32" t="e">
        <f>VLOOKUP(A1101,#REF!,13,0)</f>
        <v>#REF!</v>
      </c>
      <c r="H1101" s="33" t="str">
        <f t="shared" si="56"/>
        <v>DOLL</v>
      </c>
      <c r="K1101" s="134">
        <v>1781</v>
      </c>
      <c r="L1101" s="33" t="str">
        <f t="shared" si="55"/>
        <v>OK</v>
      </c>
    </row>
    <row r="1102" spans="1:12" x14ac:dyDescent="0.3">
      <c r="A1102" s="148">
        <v>1797</v>
      </c>
      <c r="B1102" s="29" t="s">
        <v>959</v>
      </c>
      <c r="C1102" s="29"/>
      <c r="D1102" s="30" t="str">
        <f t="shared" si="54"/>
        <v>1797DOL</v>
      </c>
      <c r="E1102" s="31" t="e">
        <f>VLOOKUP(A1102,#REF!,12,0)</f>
        <v>#REF!</v>
      </c>
      <c r="F1102" s="32" t="e">
        <f>VLOOKUP(A1102,#REF!,13,0)</f>
        <v>#REF!</v>
      </c>
      <c r="H1102" s="33" t="str">
        <f t="shared" si="56"/>
        <v>DOLL</v>
      </c>
    </row>
    <row r="1103" spans="1:12" x14ac:dyDescent="0.3">
      <c r="A1103" s="148">
        <v>1794</v>
      </c>
      <c r="B1103" s="29" t="s">
        <v>959</v>
      </c>
      <c r="C1103" s="29"/>
      <c r="D1103" s="30" t="str">
        <f t="shared" ref="D1103" si="57">CONCATENATE(A1103,B1103)</f>
        <v>1794DOL</v>
      </c>
      <c r="E1103" s="31" t="e">
        <f>VLOOKUP(A1103,#REF!,12,0)</f>
        <v>#REF!</v>
      </c>
      <c r="F1103" s="32" t="e">
        <f>VLOOKUP(A1103,#REF!,13,0)</f>
        <v>#REF!</v>
      </c>
    </row>
    <row r="1104" spans="1:12" x14ac:dyDescent="0.3">
      <c r="D1104" s="39"/>
      <c r="E1104" s="40"/>
      <c r="F1104" s="41"/>
    </row>
    <row r="1105" spans="1:19" x14ac:dyDescent="0.3">
      <c r="D1105" s="39"/>
      <c r="E1105" s="40"/>
      <c r="F1105" s="41"/>
    </row>
    <row r="1106" spans="1:19" x14ac:dyDescent="0.3">
      <c r="D1106" s="39"/>
      <c r="E1106" s="40"/>
      <c r="F1106" s="41"/>
    </row>
    <row r="1108" spans="1:19" ht="21" x14ac:dyDescent="0.3">
      <c r="A1108" s="128" t="s">
        <v>954</v>
      </c>
      <c r="B1108" s="129"/>
      <c r="C1108" s="129"/>
      <c r="D1108" s="129"/>
      <c r="E1108" s="129"/>
      <c r="F1108" s="129"/>
      <c r="G1108" s="129"/>
      <c r="H1108" s="129"/>
      <c r="I1108" s="129"/>
      <c r="J1108" s="129"/>
      <c r="K1108" s="129"/>
      <c r="L1108" s="129"/>
      <c r="M1108" s="129"/>
      <c r="N1108" s="129"/>
    </row>
    <row r="1109" spans="1:19" ht="21.6" thickBot="1" x14ac:dyDescent="0.35">
      <c r="A1109" s="128"/>
      <c r="B1109" s="129"/>
      <c r="C1109" s="129"/>
      <c r="D1109" s="129"/>
      <c r="E1109" s="129"/>
      <c r="F1109" s="129"/>
      <c r="G1109" s="129"/>
      <c r="H1109" s="129"/>
      <c r="I1109" s="129"/>
      <c r="J1109" s="129"/>
      <c r="K1109" s="129"/>
      <c r="L1109" s="129"/>
      <c r="M1109" s="129"/>
      <c r="N1109" s="129"/>
    </row>
    <row r="1110" spans="1:19" ht="21" x14ac:dyDescent="0.3">
      <c r="A1110" s="88" t="s">
        <v>711</v>
      </c>
      <c r="B1110" s="89"/>
      <c r="C1110" s="89"/>
      <c r="D1110" s="89"/>
      <c r="E1110" s="89"/>
      <c r="F1110" s="89"/>
      <c r="G1110" s="89"/>
      <c r="H1110" s="89"/>
      <c r="I1110" s="89"/>
      <c r="J1110" s="89"/>
      <c r="K1110" s="89"/>
      <c r="L1110" s="89"/>
      <c r="M1110" s="89"/>
      <c r="N1110" s="89"/>
      <c r="O1110" s="89"/>
      <c r="P1110" s="89"/>
      <c r="Q1110" s="89"/>
      <c r="R1110" s="89"/>
      <c r="S1110" s="90"/>
    </row>
    <row r="1111" spans="1:19" ht="21" x14ac:dyDescent="0.3">
      <c r="A1111" s="101"/>
      <c r="B1111" s="102"/>
      <c r="C1111" s="102"/>
      <c r="D1111" s="102"/>
      <c r="E1111" s="102"/>
      <c r="F1111" s="102"/>
      <c r="G1111" s="102"/>
      <c r="H1111" s="102"/>
      <c r="I1111" s="102"/>
      <c r="J1111" s="102"/>
      <c r="K1111" s="102"/>
      <c r="L1111" s="102"/>
      <c r="M1111" s="102"/>
      <c r="N1111" s="102"/>
      <c r="O1111" s="102"/>
      <c r="P1111" s="102"/>
      <c r="Q1111" s="102"/>
      <c r="R1111" s="102"/>
      <c r="S1111" s="103"/>
    </row>
    <row r="1112" spans="1:19" ht="15" thickBot="1" x14ac:dyDescent="0.35">
      <c r="A1112" s="107"/>
      <c r="E1112" s="40"/>
    </row>
    <row r="1113" spans="1:19" x14ac:dyDescent="0.3">
      <c r="A1113" s="135">
        <v>1786</v>
      </c>
      <c r="B1113" s="29" t="s">
        <v>955</v>
      </c>
      <c r="C1113" s="29"/>
      <c r="D1113" s="30" t="str">
        <f t="shared" ref="D1113:D1154" si="58">CONCATENATE(A1113,B1113)</f>
        <v>1786CAL</v>
      </c>
      <c r="E1113" s="31" t="e">
        <f>VLOOKUP(A1113,#REF!,6,0)</f>
        <v>#REF!</v>
      </c>
      <c r="F1113" s="32" t="e">
        <f>VLOOKUP(A1113,#REF!,13,0)</f>
        <v>#REF!</v>
      </c>
    </row>
    <row r="1114" spans="1:19" x14ac:dyDescent="0.3">
      <c r="A1114" s="136"/>
      <c r="B1114" s="29" t="s">
        <v>955</v>
      </c>
      <c r="C1114" s="29"/>
      <c r="D1114" s="30" t="str">
        <f t="shared" si="58"/>
        <v>CAL</v>
      </c>
      <c r="E1114" s="31" t="e">
        <f>VLOOKUP(A1114,#REF!,6,0)</f>
        <v>#REF!</v>
      </c>
      <c r="F1114" s="32" t="e">
        <f>VLOOKUP(A1114,#REF!,13,0)</f>
        <v>#REF!</v>
      </c>
    </row>
    <row r="1115" spans="1:19" ht="15" thickBot="1" x14ac:dyDescent="0.35">
      <c r="A1115" s="137"/>
      <c r="B1115" s="29" t="s">
        <v>955</v>
      </c>
      <c r="C1115" s="29"/>
      <c r="D1115" s="30" t="str">
        <f t="shared" si="58"/>
        <v>CAL</v>
      </c>
      <c r="E1115" s="31" t="e">
        <f>VLOOKUP(A1115,#REF!,6,0)</f>
        <v>#REF!</v>
      </c>
      <c r="F1115" s="32" t="e">
        <f>VLOOKUP(A1115,#REF!,13,0)</f>
        <v>#REF!</v>
      </c>
    </row>
    <row r="1116" spans="1:19" ht="15" thickBot="1" x14ac:dyDescent="0.35">
      <c r="A1116" s="5"/>
      <c r="B1116" s="29" t="s">
        <v>955</v>
      </c>
      <c r="C1116" s="29"/>
      <c r="D1116" s="30" t="str">
        <f t="shared" si="58"/>
        <v>CAL</v>
      </c>
      <c r="E1116" s="31" t="e">
        <f>VLOOKUP(A1116,#REF!,6,0)</f>
        <v>#REF!</v>
      </c>
      <c r="F1116" s="32" t="e">
        <f>VLOOKUP(A1116,#REF!,13,0)</f>
        <v>#REF!</v>
      </c>
    </row>
    <row r="1117" spans="1:19" x14ac:dyDescent="0.3">
      <c r="A1117" s="104">
        <v>1736</v>
      </c>
      <c r="B1117" s="29" t="s">
        <v>955</v>
      </c>
      <c r="C1117" s="29"/>
      <c r="D1117" s="30" t="str">
        <f t="shared" si="58"/>
        <v>1736CAL</v>
      </c>
      <c r="E1117" s="31" t="e">
        <f>VLOOKUP(A1117,#REF!,6,0)</f>
        <v>#REF!</v>
      </c>
      <c r="F1117" s="32" t="e">
        <f>VLOOKUP(A1117,#REF!,13,0)</f>
        <v>#REF!</v>
      </c>
    </row>
    <row r="1118" spans="1:19" x14ac:dyDescent="0.3">
      <c r="A1118" s="105"/>
      <c r="B1118" s="29" t="s">
        <v>955</v>
      </c>
      <c r="C1118" s="29"/>
      <c r="D1118" s="30" t="str">
        <f t="shared" si="58"/>
        <v>CAL</v>
      </c>
      <c r="E1118" s="31" t="e">
        <f>VLOOKUP(A1118,#REF!,6,0)</f>
        <v>#REF!</v>
      </c>
      <c r="F1118" s="32" t="e">
        <f>VLOOKUP(A1118,#REF!,13,0)</f>
        <v>#REF!</v>
      </c>
    </row>
    <row r="1119" spans="1:19" ht="15" thickBot="1" x14ac:dyDescent="0.35">
      <c r="A1119" s="106"/>
      <c r="B1119" s="29" t="s">
        <v>955</v>
      </c>
      <c r="C1119" s="29"/>
      <c r="D1119" s="30" t="str">
        <f t="shared" si="58"/>
        <v>CAL</v>
      </c>
      <c r="E1119" s="31" t="e">
        <f>VLOOKUP(A1119,#REF!,6,0)</f>
        <v>#REF!</v>
      </c>
      <c r="F1119" s="32" t="e">
        <f>VLOOKUP(A1119,#REF!,13,0)</f>
        <v>#REF!</v>
      </c>
    </row>
    <row r="1120" spans="1:19" ht="15" thickBot="1" x14ac:dyDescent="0.35">
      <c r="A1120" s="107"/>
      <c r="B1120" s="29" t="s">
        <v>955</v>
      </c>
      <c r="C1120" s="29"/>
      <c r="D1120" s="30" t="str">
        <f t="shared" si="58"/>
        <v>CAL</v>
      </c>
      <c r="E1120" s="31" t="e">
        <f>VLOOKUP(A1120,#REF!,6,0)</f>
        <v>#REF!</v>
      </c>
      <c r="F1120" s="32" t="e">
        <f>VLOOKUP(A1120,#REF!,13,0)</f>
        <v>#REF!</v>
      </c>
    </row>
    <row r="1121" spans="1:6" x14ac:dyDescent="0.3">
      <c r="A1121" s="104">
        <v>1735</v>
      </c>
      <c r="B1121" s="29" t="s">
        <v>955</v>
      </c>
      <c r="C1121" s="29"/>
      <c r="D1121" s="30" t="str">
        <f t="shared" si="58"/>
        <v>1735CAL</v>
      </c>
      <c r="E1121" s="31" t="e">
        <f>VLOOKUP(A1121,#REF!,6,0)</f>
        <v>#REF!</v>
      </c>
      <c r="F1121" s="32" t="e">
        <f>VLOOKUP(A1121,#REF!,13,0)</f>
        <v>#REF!</v>
      </c>
    </row>
    <row r="1122" spans="1:6" x14ac:dyDescent="0.3">
      <c r="A1122" s="105"/>
      <c r="B1122" s="29" t="s">
        <v>955</v>
      </c>
      <c r="C1122" s="29"/>
      <c r="D1122" s="30" t="str">
        <f t="shared" si="58"/>
        <v>CAL</v>
      </c>
      <c r="E1122" s="31" t="e">
        <f>VLOOKUP(A1122,#REF!,6,0)</f>
        <v>#REF!</v>
      </c>
      <c r="F1122" s="32" t="e">
        <f>VLOOKUP(A1122,#REF!,13,0)</f>
        <v>#REF!</v>
      </c>
    </row>
    <row r="1123" spans="1:6" ht="15" thickBot="1" x14ac:dyDescent="0.35">
      <c r="A1123" s="106"/>
      <c r="B1123" s="29" t="s">
        <v>955</v>
      </c>
      <c r="C1123" s="29"/>
      <c r="D1123" s="30" t="str">
        <f t="shared" si="58"/>
        <v>CAL</v>
      </c>
      <c r="E1123" s="31" t="e">
        <f>VLOOKUP(A1123,#REF!,6,0)</f>
        <v>#REF!</v>
      </c>
      <c r="F1123" s="32" t="e">
        <f>VLOOKUP(A1123,#REF!,13,0)</f>
        <v>#REF!</v>
      </c>
    </row>
    <row r="1124" spans="1:6" ht="15" thickBot="1" x14ac:dyDescent="0.35">
      <c r="A1124" s="107"/>
      <c r="B1124" s="29" t="s">
        <v>955</v>
      </c>
      <c r="C1124" s="29"/>
      <c r="D1124" s="30" t="str">
        <f t="shared" si="58"/>
        <v>CAL</v>
      </c>
      <c r="E1124" s="31" t="e">
        <f>VLOOKUP(A1124,#REF!,6,0)</f>
        <v>#REF!</v>
      </c>
      <c r="F1124" s="32" t="e">
        <f>VLOOKUP(A1124,#REF!,13,0)</f>
        <v>#REF!</v>
      </c>
    </row>
    <row r="1125" spans="1:6" x14ac:dyDescent="0.3">
      <c r="A1125" s="135">
        <v>1782</v>
      </c>
      <c r="B1125" s="29" t="s">
        <v>955</v>
      </c>
      <c r="C1125" s="29"/>
      <c r="D1125" s="30" t="str">
        <f t="shared" si="58"/>
        <v>1782CAL</v>
      </c>
      <c r="E1125" s="31" t="e">
        <f>VLOOKUP(A1125,#REF!,6,0)</f>
        <v>#REF!</v>
      </c>
      <c r="F1125" s="32" t="e">
        <f>VLOOKUP(A1125,#REF!,13,0)</f>
        <v>#REF!</v>
      </c>
    </row>
    <row r="1126" spans="1:6" ht="15" thickBot="1" x14ac:dyDescent="0.35">
      <c r="A1126" s="137"/>
      <c r="B1126" s="29" t="s">
        <v>955</v>
      </c>
      <c r="C1126" s="29"/>
      <c r="D1126" s="30" t="str">
        <f t="shared" si="58"/>
        <v>CAL</v>
      </c>
      <c r="E1126" s="31" t="e">
        <f>VLOOKUP(A1126,#REF!,6,0)</f>
        <v>#REF!</v>
      </c>
      <c r="F1126" s="32" t="e">
        <f>VLOOKUP(A1126,#REF!,13,0)</f>
        <v>#REF!</v>
      </c>
    </row>
    <row r="1127" spans="1:6" ht="15" thickBot="1" x14ac:dyDescent="0.35">
      <c r="A1127" s="5"/>
      <c r="B1127" s="29" t="s">
        <v>955</v>
      </c>
      <c r="C1127" s="29"/>
      <c r="D1127" s="30" t="str">
        <f t="shared" si="58"/>
        <v>CAL</v>
      </c>
      <c r="E1127" s="31" t="e">
        <f>VLOOKUP(A1127,#REF!,6,0)</f>
        <v>#REF!</v>
      </c>
      <c r="F1127" s="32" t="e">
        <f>VLOOKUP(A1127,#REF!,13,0)</f>
        <v>#REF!</v>
      </c>
    </row>
    <row r="1128" spans="1:6" x14ac:dyDescent="0.3">
      <c r="A1128" s="104">
        <v>1695</v>
      </c>
      <c r="B1128" s="29" t="s">
        <v>955</v>
      </c>
      <c r="C1128" s="29"/>
      <c r="D1128" s="30" t="str">
        <f t="shared" si="58"/>
        <v>1695CAL</v>
      </c>
      <c r="E1128" s="31" t="e">
        <f>VLOOKUP(A1128,#REF!,6,0)</f>
        <v>#REF!</v>
      </c>
      <c r="F1128" s="32" t="e">
        <f>VLOOKUP(A1128,#REF!,13,0)</f>
        <v>#REF!</v>
      </c>
    </row>
    <row r="1129" spans="1:6" x14ac:dyDescent="0.3">
      <c r="A1129" s="105"/>
      <c r="B1129" s="29" t="s">
        <v>955</v>
      </c>
      <c r="C1129" s="29"/>
      <c r="D1129" s="30" t="str">
        <f t="shared" si="58"/>
        <v>CAL</v>
      </c>
      <c r="E1129" s="31" t="e">
        <f>VLOOKUP(A1129,#REF!,6,0)</f>
        <v>#REF!</v>
      </c>
      <c r="F1129" s="32" t="e">
        <f>VLOOKUP(A1129,#REF!,13,0)</f>
        <v>#REF!</v>
      </c>
    </row>
    <row r="1130" spans="1:6" x14ac:dyDescent="0.3">
      <c r="A1130" s="105"/>
      <c r="B1130" s="29" t="s">
        <v>955</v>
      </c>
      <c r="C1130" s="29"/>
      <c r="D1130" s="30" t="str">
        <f t="shared" si="58"/>
        <v>CAL</v>
      </c>
      <c r="E1130" s="31" t="e">
        <f>VLOOKUP(A1130,#REF!,6,0)</f>
        <v>#REF!</v>
      </c>
      <c r="F1130" s="32" t="e">
        <f>VLOOKUP(A1130,#REF!,13,0)</f>
        <v>#REF!</v>
      </c>
    </row>
    <row r="1131" spans="1:6" ht="15" thickBot="1" x14ac:dyDescent="0.35">
      <c r="A1131" s="106"/>
      <c r="B1131" s="29" t="s">
        <v>955</v>
      </c>
      <c r="C1131" s="29"/>
      <c r="D1131" s="30" t="str">
        <f t="shared" si="58"/>
        <v>CAL</v>
      </c>
      <c r="E1131" s="31" t="e">
        <f>VLOOKUP(A1131,#REF!,6,0)</f>
        <v>#REF!</v>
      </c>
      <c r="F1131" s="32" t="e">
        <f>VLOOKUP(A1131,#REF!,13,0)</f>
        <v>#REF!</v>
      </c>
    </row>
    <row r="1132" spans="1:6" ht="15" thickBot="1" x14ac:dyDescent="0.35">
      <c r="A1132" s="107"/>
      <c r="B1132" s="29" t="s">
        <v>955</v>
      </c>
      <c r="C1132" s="29"/>
      <c r="D1132" s="30" t="str">
        <f t="shared" si="58"/>
        <v>CAL</v>
      </c>
      <c r="E1132" s="31" t="e">
        <f>VLOOKUP(A1132,#REF!,6,0)</f>
        <v>#REF!</v>
      </c>
      <c r="F1132" s="32" t="e">
        <f>VLOOKUP(A1132,#REF!,13,0)</f>
        <v>#REF!</v>
      </c>
    </row>
    <row r="1133" spans="1:6" x14ac:dyDescent="0.3">
      <c r="A1133" s="104">
        <v>1664</v>
      </c>
      <c r="B1133" s="29" t="s">
        <v>955</v>
      </c>
      <c r="C1133" s="29"/>
      <c r="D1133" s="30" t="str">
        <f t="shared" si="58"/>
        <v>1664CAL</v>
      </c>
      <c r="E1133" s="31" t="e">
        <f>VLOOKUP(A1133,#REF!,6,0)</f>
        <v>#REF!</v>
      </c>
      <c r="F1133" s="32" t="e">
        <f>VLOOKUP(A1133,#REF!,13,0)</f>
        <v>#REF!</v>
      </c>
    </row>
    <row r="1134" spans="1:6" x14ac:dyDescent="0.3">
      <c r="A1134" s="105"/>
      <c r="B1134" s="29" t="s">
        <v>955</v>
      </c>
      <c r="C1134" s="29"/>
      <c r="D1134" s="30" t="str">
        <f t="shared" si="58"/>
        <v>CAL</v>
      </c>
      <c r="E1134" s="31" t="e">
        <f>VLOOKUP(A1134,#REF!,6,0)</f>
        <v>#REF!</v>
      </c>
      <c r="F1134" s="32" t="e">
        <f>VLOOKUP(A1134,#REF!,13,0)</f>
        <v>#REF!</v>
      </c>
    </row>
    <row r="1135" spans="1:6" x14ac:dyDescent="0.3">
      <c r="A1135" s="105"/>
      <c r="B1135" s="29" t="s">
        <v>955</v>
      </c>
      <c r="C1135" s="29"/>
      <c r="D1135" s="30" t="str">
        <f t="shared" si="58"/>
        <v>CAL</v>
      </c>
      <c r="E1135" s="31" t="e">
        <f>VLOOKUP(A1135,#REF!,6,0)</f>
        <v>#REF!</v>
      </c>
      <c r="F1135" s="32" t="e">
        <f>VLOOKUP(A1135,#REF!,13,0)</f>
        <v>#REF!</v>
      </c>
    </row>
    <row r="1136" spans="1:6" x14ac:dyDescent="0.3">
      <c r="A1136" s="105"/>
      <c r="B1136" s="29" t="s">
        <v>955</v>
      </c>
      <c r="C1136" s="29"/>
      <c r="D1136" s="30" t="str">
        <f t="shared" si="58"/>
        <v>CAL</v>
      </c>
      <c r="E1136" s="31" t="e">
        <f>VLOOKUP(A1136,#REF!,6,0)</f>
        <v>#REF!</v>
      </c>
      <c r="F1136" s="32" t="e">
        <f>VLOOKUP(A1136,#REF!,13,0)</f>
        <v>#REF!</v>
      </c>
    </row>
    <row r="1137" spans="1:6" x14ac:dyDescent="0.3">
      <c r="A1137" s="105"/>
      <c r="B1137" s="29" t="s">
        <v>955</v>
      </c>
      <c r="C1137" s="29"/>
      <c r="D1137" s="30" t="str">
        <f t="shared" si="58"/>
        <v>CAL</v>
      </c>
      <c r="E1137" s="31" t="e">
        <f>VLOOKUP(A1137,#REF!,6,0)</f>
        <v>#REF!</v>
      </c>
      <c r="F1137" s="32" t="e">
        <f>VLOOKUP(A1137,#REF!,13,0)</f>
        <v>#REF!</v>
      </c>
    </row>
    <row r="1138" spans="1:6" ht="15" thickBot="1" x14ac:dyDescent="0.35">
      <c r="A1138" s="106"/>
      <c r="B1138" s="29" t="s">
        <v>955</v>
      </c>
      <c r="C1138" s="29"/>
      <c r="D1138" s="30" t="str">
        <f t="shared" si="58"/>
        <v>CAL</v>
      </c>
      <c r="E1138" s="31" t="e">
        <f>VLOOKUP(A1138,#REF!,6,0)</f>
        <v>#REF!</v>
      </c>
      <c r="F1138" s="32" t="e">
        <f>VLOOKUP(A1138,#REF!,13,0)</f>
        <v>#REF!</v>
      </c>
    </row>
    <row r="1139" spans="1:6" ht="15" thickBot="1" x14ac:dyDescent="0.35">
      <c r="A1139" s="107"/>
      <c r="B1139" s="29" t="s">
        <v>955</v>
      </c>
      <c r="C1139" s="29"/>
      <c r="D1139" s="30" t="str">
        <f t="shared" si="58"/>
        <v>CAL</v>
      </c>
      <c r="E1139" s="31" t="e">
        <f>VLOOKUP(A1139,#REF!,6,0)</f>
        <v>#REF!</v>
      </c>
      <c r="F1139" s="32" t="e">
        <f>VLOOKUP(A1139,#REF!,13,0)</f>
        <v>#REF!</v>
      </c>
    </row>
    <row r="1140" spans="1:6" x14ac:dyDescent="0.3">
      <c r="A1140" s="108">
        <v>1703</v>
      </c>
      <c r="B1140" s="29" t="s">
        <v>955</v>
      </c>
      <c r="C1140" s="29"/>
      <c r="D1140" s="30" t="str">
        <f t="shared" si="58"/>
        <v>1703CAL</v>
      </c>
      <c r="E1140" s="31" t="e">
        <f>VLOOKUP(A1140,#REF!,6,0)</f>
        <v>#REF!</v>
      </c>
      <c r="F1140" s="32" t="e">
        <f>VLOOKUP(A1140,#REF!,13,0)</f>
        <v>#REF!</v>
      </c>
    </row>
    <row r="1141" spans="1:6" ht="15" thickBot="1" x14ac:dyDescent="0.35">
      <c r="A1141" s="109"/>
      <c r="B1141" s="29" t="s">
        <v>955</v>
      </c>
      <c r="C1141" s="29"/>
      <c r="D1141" s="30" t="str">
        <f t="shared" si="58"/>
        <v>CAL</v>
      </c>
      <c r="E1141" s="31" t="e">
        <f>VLOOKUP(A1141,#REF!,6,0)</f>
        <v>#REF!</v>
      </c>
      <c r="F1141" s="32" t="e">
        <f>VLOOKUP(A1141,#REF!,13,0)</f>
        <v>#REF!</v>
      </c>
    </row>
    <row r="1142" spans="1:6" ht="15" thickBot="1" x14ac:dyDescent="0.35">
      <c r="A1142" s="110"/>
      <c r="B1142" s="29" t="s">
        <v>955</v>
      </c>
      <c r="C1142" s="29"/>
      <c r="D1142" s="30" t="str">
        <f t="shared" si="58"/>
        <v>CAL</v>
      </c>
      <c r="E1142" s="31" t="e">
        <f>VLOOKUP(A1142,#REF!,6,0)</f>
        <v>#REF!</v>
      </c>
      <c r="F1142" s="32" t="e">
        <f>VLOOKUP(A1142,#REF!,13,0)</f>
        <v>#REF!</v>
      </c>
    </row>
    <row r="1143" spans="1:6" x14ac:dyDescent="0.3">
      <c r="A1143" s="108">
        <v>1706</v>
      </c>
      <c r="B1143" s="29" t="s">
        <v>955</v>
      </c>
      <c r="C1143" s="29"/>
      <c r="D1143" s="30" t="str">
        <f t="shared" si="58"/>
        <v>1706CAL</v>
      </c>
      <c r="E1143" s="31" t="e">
        <f>VLOOKUP(A1143,#REF!,6,0)</f>
        <v>#REF!</v>
      </c>
      <c r="F1143" s="32" t="e">
        <f>VLOOKUP(A1143,#REF!,13,0)</f>
        <v>#REF!</v>
      </c>
    </row>
    <row r="1144" spans="1:6" ht="15" thickBot="1" x14ac:dyDescent="0.35">
      <c r="A1144" s="109"/>
      <c r="B1144" s="29" t="s">
        <v>955</v>
      </c>
      <c r="C1144" s="29"/>
      <c r="D1144" s="30" t="str">
        <f t="shared" si="58"/>
        <v>CAL</v>
      </c>
      <c r="E1144" s="31" t="e">
        <f>VLOOKUP(A1144,#REF!,6,0)</f>
        <v>#REF!</v>
      </c>
      <c r="F1144" s="32" t="e">
        <f>VLOOKUP(A1144,#REF!,13,0)</f>
        <v>#REF!</v>
      </c>
    </row>
    <row r="1145" spans="1:6" ht="15" thickBot="1" x14ac:dyDescent="0.35">
      <c r="A1145" s="107"/>
      <c r="B1145" s="29" t="s">
        <v>955</v>
      </c>
      <c r="C1145" s="29"/>
      <c r="D1145" s="30" t="str">
        <f t="shared" si="58"/>
        <v>CAL</v>
      </c>
      <c r="E1145" s="31" t="e">
        <f>VLOOKUP(A1145,#REF!,6,0)</f>
        <v>#REF!</v>
      </c>
      <c r="F1145" s="32" t="e">
        <f>VLOOKUP(A1145,#REF!,13,0)</f>
        <v>#REF!</v>
      </c>
    </row>
    <row r="1146" spans="1:6" x14ac:dyDescent="0.3">
      <c r="A1146" s="104">
        <v>1717</v>
      </c>
      <c r="B1146" s="29" t="s">
        <v>955</v>
      </c>
      <c r="C1146" s="29"/>
      <c r="D1146" s="30" t="str">
        <f t="shared" si="58"/>
        <v>1717CAL</v>
      </c>
      <c r="E1146" s="31" t="e">
        <f>VLOOKUP(A1146,#REF!,6,0)</f>
        <v>#REF!</v>
      </c>
      <c r="F1146" s="32" t="e">
        <f>VLOOKUP(A1146,#REF!,13,0)</f>
        <v>#REF!</v>
      </c>
    </row>
    <row r="1147" spans="1:6" x14ac:dyDescent="0.3">
      <c r="A1147" s="105"/>
      <c r="B1147" s="29" t="s">
        <v>955</v>
      </c>
      <c r="C1147" s="29"/>
      <c r="D1147" s="30" t="str">
        <f t="shared" si="58"/>
        <v>CAL</v>
      </c>
      <c r="E1147" s="31" t="e">
        <f>VLOOKUP(A1147,#REF!,6,0)</f>
        <v>#REF!</v>
      </c>
      <c r="F1147" s="32" t="e">
        <f>VLOOKUP(A1147,#REF!,13,0)</f>
        <v>#REF!</v>
      </c>
    </row>
    <row r="1148" spans="1:6" ht="15" thickBot="1" x14ac:dyDescent="0.35">
      <c r="A1148" s="106"/>
      <c r="B1148" s="29" t="s">
        <v>955</v>
      </c>
      <c r="C1148" s="29"/>
      <c r="D1148" s="30" t="str">
        <f t="shared" si="58"/>
        <v>CAL</v>
      </c>
      <c r="E1148" s="31" t="e">
        <f>VLOOKUP(A1148,#REF!,6,0)</f>
        <v>#REF!</v>
      </c>
      <c r="F1148" s="32" t="e">
        <f>VLOOKUP(A1148,#REF!,13,0)</f>
        <v>#REF!</v>
      </c>
    </row>
    <row r="1149" spans="1:6" ht="15" thickBot="1" x14ac:dyDescent="0.35">
      <c r="A1149" s="110"/>
      <c r="B1149" s="29" t="s">
        <v>955</v>
      </c>
      <c r="C1149" s="29"/>
      <c r="D1149" s="30" t="str">
        <f t="shared" si="58"/>
        <v>CAL</v>
      </c>
      <c r="E1149" s="31" t="e">
        <f>VLOOKUP(A1149,#REF!,6,0)</f>
        <v>#REF!</v>
      </c>
      <c r="F1149" s="32" t="e">
        <f>VLOOKUP(A1149,#REF!,13,0)</f>
        <v>#REF!</v>
      </c>
    </row>
    <row r="1150" spans="1:6" x14ac:dyDescent="0.3">
      <c r="A1150" s="104">
        <v>1773</v>
      </c>
      <c r="B1150" s="29" t="s">
        <v>955</v>
      </c>
      <c r="C1150" s="29"/>
      <c r="D1150" s="30" t="str">
        <f t="shared" si="58"/>
        <v>1773CAL</v>
      </c>
      <c r="E1150" s="31" t="e">
        <f>VLOOKUP(A1150,#REF!,6,0)</f>
        <v>#REF!</v>
      </c>
      <c r="F1150" s="32" t="e">
        <f>VLOOKUP(A1150,#REF!,13,0)</f>
        <v>#REF!</v>
      </c>
    </row>
    <row r="1151" spans="1:6" ht="15" thickBot="1" x14ac:dyDescent="0.35">
      <c r="A1151" s="106"/>
      <c r="B1151" s="29" t="s">
        <v>955</v>
      </c>
      <c r="C1151" s="29"/>
      <c r="D1151" s="30" t="str">
        <f t="shared" si="58"/>
        <v>CAL</v>
      </c>
      <c r="E1151" s="31" t="e">
        <f>VLOOKUP(A1151,#REF!,6,0)</f>
        <v>#REF!</v>
      </c>
      <c r="F1151" s="32" t="e">
        <f>VLOOKUP(A1151,#REF!,13,0)</f>
        <v>#REF!</v>
      </c>
    </row>
    <row r="1152" spans="1:6" ht="15" thickBot="1" x14ac:dyDescent="0.35">
      <c r="A1152" s="5"/>
      <c r="B1152" s="29" t="s">
        <v>955</v>
      </c>
      <c r="C1152" s="29"/>
      <c r="D1152" s="30" t="str">
        <f t="shared" si="58"/>
        <v>CAL</v>
      </c>
      <c r="E1152" s="31" t="e">
        <f>VLOOKUP(A1152,#REF!,6,0)</f>
        <v>#REF!</v>
      </c>
      <c r="F1152" s="32" t="e">
        <f>VLOOKUP(A1152,#REF!,13,0)</f>
        <v>#REF!</v>
      </c>
    </row>
    <row r="1153" spans="1:11" x14ac:dyDescent="0.3">
      <c r="A1153" s="135">
        <v>1795</v>
      </c>
      <c r="B1153" s="29" t="s">
        <v>955</v>
      </c>
      <c r="C1153" s="29"/>
      <c r="D1153" s="30" t="str">
        <f t="shared" si="58"/>
        <v>1795CAL</v>
      </c>
      <c r="E1153" s="31" t="e">
        <f>VLOOKUP(A1153,#REF!,6,0)</f>
        <v>#REF!</v>
      </c>
      <c r="F1153" s="32" t="e">
        <f>VLOOKUP(A1153,#REF!,13,0)</f>
        <v>#REF!</v>
      </c>
    </row>
    <row r="1154" spans="1:11" ht="15" thickBot="1" x14ac:dyDescent="0.35">
      <c r="A1154" s="137"/>
      <c r="B1154" s="29" t="s">
        <v>955</v>
      </c>
      <c r="C1154" s="29"/>
      <c r="D1154" s="30" t="str">
        <f t="shared" si="58"/>
        <v>CAL</v>
      </c>
      <c r="E1154" s="31" t="e">
        <f>VLOOKUP(A1154,#REF!,6,0)</f>
        <v>#REF!</v>
      </c>
      <c r="F1154" s="32" t="e">
        <f>VLOOKUP(A1154,#REF!,13,0)</f>
        <v>#REF!</v>
      </c>
    </row>
    <row r="1155" spans="1:11" ht="15" thickBot="1" x14ac:dyDescent="0.35">
      <c r="A1155" s="151"/>
      <c r="B1155" s="86"/>
      <c r="C1155" s="86"/>
      <c r="D1155" s="152"/>
      <c r="E1155" s="153"/>
      <c r="F1155" s="154"/>
    </row>
    <row r="1156" spans="1:11" x14ac:dyDescent="0.3">
      <c r="A1156" s="135">
        <v>1785</v>
      </c>
      <c r="B1156" s="29" t="s">
        <v>955</v>
      </c>
      <c r="C1156" s="29"/>
      <c r="D1156" s="30" t="str">
        <f t="shared" ref="D1156:D1157" si="59">CONCATENATE(A1156,B1156)</f>
        <v>1785CAL</v>
      </c>
      <c r="E1156" s="31" t="e">
        <f>VLOOKUP(A1156,#REF!,6,0)</f>
        <v>#REF!</v>
      </c>
      <c r="F1156" s="32" t="e">
        <f>VLOOKUP(A1156,#REF!,13,0)</f>
        <v>#REF!</v>
      </c>
    </row>
    <row r="1157" spans="1:11" ht="15" thickBot="1" x14ac:dyDescent="0.35">
      <c r="A1157" s="137"/>
      <c r="B1157" s="29" t="s">
        <v>955</v>
      </c>
      <c r="C1157" s="29"/>
      <c r="D1157" s="30" t="str">
        <f t="shared" si="59"/>
        <v>CAL</v>
      </c>
      <c r="E1157" s="31" t="e">
        <f>VLOOKUP(A1157,#REF!,6,0)</f>
        <v>#REF!</v>
      </c>
      <c r="F1157" s="32" t="e">
        <f>VLOOKUP(A1157,#REF!,13,0)</f>
        <v>#REF!</v>
      </c>
    </row>
    <row r="1158" spans="1:11" x14ac:dyDescent="0.3">
      <c r="A1158" s="151"/>
      <c r="B1158" s="86"/>
      <c r="C1158" s="86"/>
      <c r="D1158" s="152"/>
      <c r="E1158" s="153"/>
      <c r="F1158" s="154"/>
    </row>
    <row r="1159" spans="1:11" x14ac:dyDescent="0.3">
      <c r="A1159" s="151"/>
      <c r="B1159" s="86"/>
      <c r="C1159" s="86"/>
      <c r="D1159" s="152"/>
      <c r="E1159" s="153"/>
      <c r="F1159" s="154"/>
    </row>
    <row r="1160" spans="1:11" x14ac:dyDescent="0.3">
      <c r="A1160" s="151"/>
      <c r="B1160" s="86"/>
      <c r="C1160" s="86"/>
      <c r="D1160" s="152"/>
      <c r="E1160" s="153"/>
      <c r="F1160" s="154"/>
    </row>
    <row r="1161" spans="1:11" x14ac:dyDescent="0.3">
      <c r="A1161" s="151"/>
      <c r="B1161" s="86"/>
      <c r="C1161" s="86"/>
      <c r="D1161" s="152"/>
      <c r="E1161" s="153"/>
      <c r="F1161" s="154"/>
    </row>
    <row r="1162" spans="1:11" x14ac:dyDescent="0.3">
      <c r="A1162" s="86"/>
      <c r="B1162" s="86"/>
      <c r="C1162" s="86"/>
      <c r="D1162" s="86"/>
      <c r="E1162" s="86"/>
      <c r="F1162" s="87"/>
      <c r="G1162" s="86"/>
      <c r="H1162" s="86"/>
      <c r="I1162" s="86"/>
      <c r="J1162" s="86"/>
      <c r="K1162" s="86"/>
    </row>
    <row r="1163" spans="1:11" ht="15" thickBot="1" x14ac:dyDescent="0.35"/>
    <row r="1164" spans="1:11" x14ac:dyDescent="0.3">
      <c r="A1164" s="135">
        <v>1786</v>
      </c>
      <c r="B1164" s="29" t="s">
        <v>957</v>
      </c>
      <c r="C1164" s="29"/>
      <c r="D1164" s="30" t="str">
        <f t="shared" ref="D1164:D1205" si="60">CONCATENATE(A1164,B1164)</f>
        <v>1786IRL</v>
      </c>
      <c r="E1164" s="31" t="e">
        <f>VLOOKUP(A1164,#REF!,8,0)</f>
        <v>#REF!</v>
      </c>
      <c r="F1164" s="32" t="e">
        <f>VLOOKUP(A1164,#REF!,13,0)</f>
        <v>#REF!</v>
      </c>
    </row>
    <row r="1165" spans="1:11" x14ac:dyDescent="0.3">
      <c r="A1165" s="136"/>
      <c r="B1165" s="29" t="s">
        <v>957</v>
      </c>
      <c r="C1165" s="29"/>
      <c r="D1165" s="30" t="str">
        <f t="shared" si="60"/>
        <v>IRL</v>
      </c>
      <c r="E1165" s="31" t="e">
        <f>VLOOKUP(A1165,#REF!,8,0)</f>
        <v>#REF!</v>
      </c>
      <c r="F1165" s="32" t="e">
        <f>VLOOKUP(A1165,#REF!,13,0)</f>
        <v>#REF!</v>
      </c>
    </row>
    <row r="1166" spans="1:11" ht="15" thickBot="1" x14ac:dyDescent="0.35">
      <c r="A1166" s="137"/>
      <c r="B1166" s="29" t="s">
        <v>957</v>
      </c>
      <c r="C1166" s="29"/>
      <c r="D1166" s="30" t="str">
        <f t="shared" si="60"/>
        <v>IRL</v>
      </c>
      <c r="E1166" s="31" t="e">
        <f>VLOOKUP(A1166,#REF!,8,0)</f>
        <v>#REF!</v>
      </c>
      <c r="F1166" s="32" t="e">
        <f>VLOOKUP(A1166,#REF!,13,0)</f>
        <v>#REF!</v>
      </c>
    </row>
    <row r="1167" spans="1:11" ht="15" thickBot="1" x14ac:dyDescent="0.35">
      <c r="A1167" s="5"/>
      <c r="B1167" s="29" t="s">
        <v>957</v>
      </c>
      <c r="C1167" s="29"/>
      <c r="D1167" s="30" t="str">
        <f t="shared" si="60"/>
        <v>IRL</v>
      </c>
      <c r="E1167" s="31" t="e">
        <f>VLOOKUP(A1167,#REF!,8,0)</f>
        <v>#REF!</v>
      </c>
      <c r="F1167" s="32" t="e">
        <f>VLOOKUP(A1167,#REF!,13,0)</f>
        <v>#REF!</v>
      </c>
    </row>
    <row r="1168" spans="1:11" x14ac:dyDescent="0.3">
      <c r="A1168" s="104">
        <v>1736</v>
      </c>
      <c r="B1168" s="29" t="s">
        <v>957</v>
      </c>
      <c r="C1168" s="29"/>
      <c r="D1168" s="30" t="str">
        <f t="shared" si="60"/>
        <v>1736IRL</v>
      </c>
      <c r="E1168" s="31" t="e">
        <f>VLOOKUP(A1168,#REF!,8,0)</f>
        <v>#REF!</v>
      </c>
      <c r="F1168" s="32" t="e">
        <f>VLOOKUP(A1168,#REF!,13,0)</f>
        <v>#REF!</v>
      </c>
    </row>
    <row r="1169" spans="1:6" x14ac:dyDescent="0.3">
      <c r="A1169" s="105"/>
      <c r="B1169" s="29" t="s">
        <v>957</v>
      </c>
      <c r="C1169" s="29"/>
      <c r="D1169" s="30" t="str">
        <f t="shared" si="60"/>
        <v>IRL</v>
      </c>
      <c r="E1169" s="31" t="e">
        <f>VLOOKUP(A1169,#REF!,8,0)</f>
        <v>#REF!</v>
      </c>
      <c r="F1169" s="32" t="e">
        <f>VLOOKUP(A1169,#REF!,13,0)</f>
        <v>#REF!</v>
      </c>
    </row>
    <row r="1170" spans="1:6" ht="15" thickBot="1" x14ac:dyDescent="0.35">
      <c r="A1170" s="106"/>
      <c r="B1170" s="29" t="s">
        <v>957</v>
      </c>
      <c r="C1170" s="29"/>
      <c r="D1170" s="30" t="str">
        <f t="shared" si="60"/>
        <v>IRL</v>
      </c>
      <c r="E1170" s="31" t="e">
        <f>VLOOKUP(A1170,#REF!,8,0)</f>
        <v>#REF!</v>
      </c>
      <c r="F1170" s="32" t="e">
        <f>VLOOKUP(A1170,#REF!,13,0)</f>
        <v>#REF!</v>
      </c>
    </row>
    <row r="1171" spans="1:6" ht="15" thickBot="1" x14ac:dyDescent="0.35">
      <c r="A1171" s="107"/>
      <c r="B1171" s="29" t="s">
        <v>957</v>
      </c>
      <c r="C1171" s="29"/>
      <c r="D1171" s="30" t="str">
        <f t="shared" si="60"/>
        <v>IRL</v>
      </c>
      <c r="E1171" s="31" t="e">
        <f>VLOOKUP(A1171,#REF!,8,0)</f>
        <v>#REF!</v>
      </c>
      <c r="F1171" s="32" t="e">
        <f>VLOOKUP(A1171,#REF!,13,0)</f>
        <v>#REF!</v>
      </c>
    </row>
    <row r="1172" spans="1:6" x14ac:dyDescent="0.3">
      <c r="A1172" s="104">
        <v>1735</v>
      </c>
      <c r="B1172" s="29" t="s">
        <v>957</v>
      </c>
      <c r="C1172" s="29"/>
      <c r="D1172" s="30" t="str">
        <f t="shared" si="60"/>
        <v>1735IRL</v>
      </c>
      <c r="E1172" s="31" t="e">
        <f>VLOOKUP(A1172,#REF!,8,0)</f>
        <v>#REF!</v>
      </c>
      <c r="F1172" s="32" t="e">
        <f>VLOOKUP(A1172,#REF!,13,0)</f>
        <v>#REF!</v>
      </c>
    </row>
    <row r="1173" spans="1:6" x14ac:dyDescent="0.3">
      <c r="A1173" s="105"/>
      <c r="B1173" s="29" t="s">
        <v>957</v>
      </c>
      <c r="C1173" s="29"/>
      <c r="D1173" s="30" t="str">
        <f t="shared" si="60"/>
        <v>IRL</v>
      </c>
      <c r="E1173" s="31" t="e">
        <f>VLOOKUP(A1173,#REF!,8,0)</f>
        <v>#REF!</v>
      </c>
      <c r="F1173" s="32" t="e">
        <f>VLOOKUP(A1173,#REF!,13,0)</f>
        <v>#REF!</v>
      </c>
    </row>
    <row r="1174" spans="1:6" ht="15" thickBot="1" x14ac:dyDescent="0.35">
      <c r="A1174" s="106"/>
      <c r="B1174" s="29" t="s">
        <v>957</v>
      </c>
      <c r="C1174" s="29"/>
      <c r="D1174" s="30" t="str">
        <f t="shared" si="60"/>
        <v>IRL</v>
      </c>
      <c r="E1174" s="31" t="e">
        <f>VLOOKUP(A1174,#REF!,8,0)</f>
        <v>#REF!</v>
      </c>
      <c r="F1174" s="32" t="e">
        <f>VLOOKUP(A1174,#REF!,13,0)</f>
        <v>#REF!</v>
      </c>
    </row>
    <row r="1175" spans="1:6" ht="15" thickBot="1" x14ac:dyDescent="0.35">
      <c r="A1175" s="107"/>
      <c r="B1175" s="29" t="s">
        <v>957</v>
      </c>
      <c r="C1175" s="29"/>
      <c r="D1175" s="30" t="str">
        <f t="shared" si="60"/>
        <v>IRL</v>
      </c>
      <c r="E1175" s="31" t="e">
        <f>VLOOKUP(A1175,#REF!,8,0)</f>
        <v>#REF!</v>
      </c>
      <c r="F1175" s="32" t="e">
        <f>VLOOKUP(A1175,#REF!,13,0)</f>
        <v>#REF!</v>
      </c>
    </row>
    <row r="1176" spans="1:6" x14ac:dyDescent="0.3">
      <c r="A1176" s="135">
        <v>1782</v>
      </c>
      <c r="B1176" s="29" t="s">
        <v>957</v>
      </c>
      <c r="C1176" s="29"/>
      <c r="D1176" s="30" t="str">
        <f t="shared" si="60"/>
        <v>1782IRL</v>
      </c>
      <c r="E1176" s="31" t="e">
        <f>VLOOKUP(A1176,#REF!,8,0)</f>
        <v>#REF!</v>
      </c>
      <c r="F1176" s="32" t="e">
        <f>VLOOKUP(A1176,#REF!,13,0)</f>
        <v>#REF!</v>
      </c>
    </row>
    <row r="1177" spans="1:6" ht="15" thickBot="1" x14ac:dyDescent="0.35">
      <c r="A1177" s="137"/>
      <c r="B1177" s="29" t="s">
        <v>957</v>
      </c>
      <c r="C1177" s="29"/>
      <c r="D1177" s="30" t="str">
        <f t="shared" si="60"/>
        <v>IRL</v>
      </c>
      <c r="E1177" s="31" t="e">
        <f>VLOOKUP(A1177,#REF!,8,0)</f>
        <v>#REF!</v>
      </c>
      <c r="F1177" s="32" t="e">
        <f>VLOOKUP(A1177,#REF!,13,0)</f>
        <v>#REF!</v>
      </c>
    </row>
    <row r="1178" spans="1:6" ht="15" thickBot="1" x14ac:dyDescent="0.35">
      <c r="A1178" s="5"/>
      <c r="B1178" s="29" t="s">
        <v>957</v>
      </c>
      <c r="C1178" s="29"/>
      <c r="D1178" s="30" t="str">
        <f t="shared" si="60"/>
        <v>IRL</v>
      </c>
      <c r="E1178" s="31" t="e">
        <f>VLOOKUP(A1178,#REF!,8,0)</f>
        <v>#REF!</v>
      </c>
      <c r="F1178" s="32" t="e">
        <f>VLOOKUP(A1178,#REF!,13,0)</f>
        <v>#REF!</v>
      </c>
    </row>
    <row r="1179" spans="1:6" x14ac:dyDescent="0.3">
      <c r="A1179" s="104">
        <v>1695</v>
      </c>
      <c r="B1179" s="29" t="s">
        <v>957</v>
      </c>
      <c r="C1179" s="29"/>
      <c r="D1179" s="30" t="str">
        <f t="shared" si="60"/>
        <v>1695IRL</v>
      </c>
      <c r="E1179" s="31" t="e">
        <f>VLOOKUP(A1179,#REF!,8,0)</f>
        <v>#REF!</v>
      </c>
      <c r="F1179" s="32" t="e">
        <f>VLOOKUP(A1179,#REF!,13,0)</f>
        <v>#REF!</v>
      </c>
    </row>
    <row r="1180" spans="1:6" x14ac:dyDescent="0.3">
      <c r="A1180" s="105"/>
      <c r="B1180" s="29" t="s">
        <v>957</v>
      </c>
      <c r="C1180" s="29"/>
      <c r="D1180" s="30" t="str">
        <f t="shared" si="60"/>
        <v>IRL</v>
      </c>
      <c r="E1180" s="31" t="e">
        <f>VLOOKUP(A1180,#REF!,8,0)</f>
        <v>#REF!</v>
      </c>
      <c r="F1180" s="32" t="e">
        <f>VLOOKUP(A1180,#REF!,13,0)</f>
        <v>#REF!</v>
      </c>
    </row>
    <row r="1181" spans="1:6" x14ac:dyDescent="0.3">
      <c r="A1181" s="105"/>
      <c r="B1181" s="29" t="s">
        <v>957</v>
      </c>
      <c r="C1181" s="29"/>
      <c r="D1181" s="30" t="str">
        <f t="shared" si="60"/>
        <v>IRL</v>
      </c>
      <c r="E1181" s="31" t="e">
        <f>VLOOKUP(A1181,#REF!,8,0)</f>
        <v>#REF!</v>
      </c>
      <c r="F1181" s="32" t="e">
        <f>VLOOKUP(A1181,#REF!,13,0)</f>
        <v>#REF!</v>
      </c>
    </row>
    <row r="1182" spans="1:6" ht="15" thickBot="1" x14ac:dyDescent="0.35">
      <c r="A1182" s="106"/>
      <c r="B1182" s="29" t="s">
        <v>957</v>
      </c>
      <c r="C1182" s="29"/>
      <c r="D1182" s="30" t="str">
        <f t="shared" si="60"/>
        <v>IRL</v>
      </c>
      <c r="E1182" s="31" t="e">
        <f>VLOOKUP(A1182,#REF!,8,0)</f>
        <v>#REF!</v>
      </c>
      <c r="F1182" s="32" t="e">
        <f>VLOOKUP(A1182,#REF!,13,0)</f>
        <v>#REF!</v>
      </c>
    </row>
    <row r="1183" spans="1:6" ht="15" thickBot="1" x14ac:dyDescent="0.35">
      <c r="A1183" s="107"/>
      <c r="B1183" s="29" t="s">
        <v>957</v>
      </c>
      <c r="C1183" s="29"/>
      <c r="D1183" s="30" t="str">
        <f t="shared" si="60"/>
        <v>IRL</v>
      </c>
      <c r="E1183" s="31" t="e">
        <f>VLOOKUP(A1183,#REF!,8,0)</f>
        <v>#REF!</v>
      </c>
      <c r="F1183" s="32" t="e">
        <f>VLOOKUP(A1183,#REF!,13,0)</f>
        <v>#REF!</v>
      </c>
    </row>
    <row r="1184" spans="1:6" x14ac:dyDescent="0.3">
      <c r="A1184" s="104">
        <v>1664</v>
      </c>
      <c r="B1184" s="29" t="s">
        <v>957</v>
      </c>
      <c r="C1184" s="29"/>
      <c r="D1184" s="30" t="str">
        <f t="shared" si="60"/>
        <v>1664IRL</v>
      </c>
      <c r="E1184" s="31" t="e">
        <f>VLOOKUP(A1184,#REF!,8,0)</f>
        <v>#REF!</v>
      </c>
      <c r="F1184" s="32" t="e">
        <f>VLOOKUP(A1184,#REF!,13,0)</f>
        <v>#REF!</v>
      </c>
    </row>
    <row r="1185" spans="1:6" x14ac:dyDescent="0.3">
      <c r="A1185" s="105"/>
      <c r="B1185" s="29" t="s">
        <v>957</v>
      </c>
      <c r="C1185" s="29"/>
      <c r="D1185" s="30" t="str">
        <f t="shared" si="60"/>
        <v>IRL</v>
      </c>
      <c r="E1185" s="31" t="e">
        <f>VLOOKUP(A1185,#REF!,8,0)</f>
        <v>#REF!</v>
      </c>
      <c r="F1185" s="32" t="e">
        <f>VLOOKUP(A1185,#REF!,13,0)</f>
        <v>#REF!</v>
      </c>
    </row>
    <row r="1186" spans="1:6" x14ac:dyDescent="0.3">
      <c r="A1186" s="105"/>
      <c r="B1186" s="29" t="s">
        <v>957</v>
      </c>
      <c r="C1186" s="29"/>
      <c r="D1186" s="30" t="str">
        <f t="shared" si="60"/>
        <v>IRL</v>
      </c>
      <c r="E1186" s="31" t="e">
        <f>VLOOKUP(A1186,#REF!,8,0)</f>
        <v>#REF!</v>
      </c>
      <c r="F1186" s="32" t="e">
        <f>VLOOKUP(A1186,#REF!,13,0)</f>
        <v>#REF!</v>
      </c>
    </row>
    <row r="1187" spans="1:6" x14ac:dyDescent="0.3">
      <c r="A1187" s="105"/>
      <c r="B1187" s="29" t="s">
        <v>957</v>
      </c>
      <c r="C1187" s="29"/>
      <c r="D1187" s="30" t="str">
        <f t="shared" si="60"/>
        <v>IRL</v>
      </c>
      <c r="E1187" s="31" t="e">
        <f>VLOOKUP(A1187,#REF!,8,0)</f>
        <v>#REF!</v>
      </c>
      <c r="F1187" s="32" t="e">
        <f>VLOOKUP(A1187,#REF!,13,0)</f>
        <v>#REF!</v>
      </c>
    </row>
    <row r="1188" spans="1:6" x14ac:dyDescent="0.3">
      <c r="A1188" s="105"/>
      <c r="B1188" s="29" t="s">
        <v>957</v>
      </c>
      <c r="C1188" s="29"/>
      <c r="D1188" s="30" t="str">
        <f t="shared" si="60"/>
        <v>IRL</v>
      </c>
      <c r="E1188" s="31" t="e">
        <f>VLOOKUP(A1188,#REF!,8,0)</f>
        <v>#REF!</v>
      </c>
      <c r="F1188" s="32" t="e">
        <f>VLOOKUP(A1188,#REF!,13,0)</f>
        <v>#REF!</v>
      </c>
    </row>
    <row r="1189" spans="1:6" ht="15" thickBot="1" x14ac:dyDescent="0.35">
      <c r="A1189" s="106"/>
      <c r="B1189" s="29" t="s">
        <v>957</v>
      </c>
      <c r="C1189" s="29"/>
      <c r="D1189" s="30" t="str">
        <f t="shared" si="60"/>
        <v>IRL</v>
      </c>
      <c r="E1189" s="31" t="e">
        <f>VLOOKUP(A1189,#REF!,8,0)</f>
        <v>#REF!</v>
      </c>
      <c r="F1189" s="32" t="e">
        <f>VLOOKUP(A1189,#REF!,13,0)</f>
        <v>#REF!</v>
      </c>
    </row>
    <row r="1190" spans="1:6" ht="15" thickBot="1" x14ac:dyDescent="0.35">
      <c r="A1190" s="107"/>
      <c r="B1190" s="29" t="s">
        <v>957</v>
      </c>
      <c r="C1190" s="29"/>
      <c r="D1190" s="30" t="str">
        <f t="shared" si="60"/>
        <v>IRL</v>
      </c>
      <c r="E1190" s="31" t="e">
        <f>VLOOKUP(A1190,#REF!,8,0)</f>
        <v>#REF!</v>
      </c>
      <c r="F1190" s="32" t="e">
        <f>VLOOKUP(A1190,#REF!,13,0)</f>
        <v>#REF!</v>
      </c>
    </row>
    <row r="1191" spans="1:6" x14ac:dyDescent="0.3">
      <c r="A1191" s="108">
        <v>1703</v>
      </c>
      <c r="B1191" s="29" t="s">
        <v>957</v>
      </c>
      <c r="C1191" s="29"/>
      <c r="D1191" s="30" t="str">
        <f t="shared" si="60"/>
        <v>1703IRL</v>
      </c>
      <c r="E1191" s="31" t="e">
        <f>VLOOKUP(A1191,#REF!,8,0)</f>
        <v>#REF!</v>
      </c>
      <c r="F1191" s="32" t="e">
        <f>VLOOKUP(A1191,#REF!,13,0)</f>
        <v>#REF!</v>
      </c>
    </row>
    <row r="1192" spans="1:6" ht="15" thickBot="1" x14ac:dyDescent="0.35">
      <c r="A1192" s="109"/>
      <c r="B1192" s="29" t="s">
        <v>957</v>
      </c>
      <c r="C1192" s="29"/>
      <c r="D1192" s="30" t="str">
        <f t="shared" si="60"/>
        <v>IRL</v>
      </c>
      <c r="E1192" s="31" t="e">
        <f>VLOOKUP(A1192,#REF!,8,0)</f>
        <v>#REF!</v>
      </c>
      <c r="F1192" s="32" t="e">
        <f>VLOOKUP(A1192,#REF!,13,0)</f>
        <v>#REF!</v>
      </c>
    </row>
    <row r="1193" spans="1:6" ht="15" thickBot="1" x14ac:dyDescent="0.35">
      <c r="A1193" s="110"/>
      <c r="B1193" s="29" t="s">
        <v>957</v>
      </c>
      <c r="C1193" s="29"/>
      <c r="D1193" s="30" t="str">
        <f t="shared" si="60"/>
        <v>IRL</v>
      </c>
      <c r="E1193" s="31" t="e">
        <f>VLOOKUP(A1193,#REF!,8,0)</f>
        <v>#REF!</v>
      </c>
      <c r="F1193" s="32" t="e">
        <f>VLOOKUP(A1193,#REF!,13,0)</f>
        <v>#REF!</v>
      </c>
    </row>
    <row r="1194" spans="1:6" x14ac:dyDescent="0.3">
      <c r="A1194" s="108">
        <v>1706</v>
      </c>
      <c r="B1194" s="29" t="s">
        <v>957</v>
      </c>
      <c r="C1194" s="29"/>
      <c r="D1194" s="30" t="str">
        <f t="shared" si="60"/>
        <v>1706IRL</v>
      </c>
      <c r="E1194" s="31" t="e">
        <f>VLOOKUP(A1194,#REF!,8,0)</f>
        <v>#REF!</v>
      </c>
      <c r="F1194" s="32" t="e">
        <f>VLOOKUP(A1194,#REF!,13,0)</f>
        <v>#REF!</v>
      </c>
    </row>
    <row r="1195" spans="1:6" ht="15" thickBot="1" x14ac:dyDescent="0.35">
      <c r="A1195" s="109"/>
      <c r="B1195" s="29" t="s">
        <v>957</v>
      </c>
      <c r="C1195" s="29"/>
      <c r="D1195" s="30" t="str">
        <f t="shared" si="60"/>
        <v>IRL</v>
      </c>
      <c r="E1195" s="31" t="e">
        <f>VLOOKUP(A1195,#REF!,8,0)</f>
        <v>#REF!</v>
      </c>
      <c r="F1195" s="32" t="e">
        <f>VLOOKUP(A1195,#REF!,13,0)</f>
        <v>#REF!</v>
      </c>
    </row>
    <row r="1196" spans="1:6" ht="15" thickBot="1" x14ac:dyDescent="0.35">
      <c r="A1196" s="107"/>
      <c r="B1196" s="29" t="s">
        <v>957</v>
      </c>
      <c r="C1196" s="29"/>
      <c r="D1196" s="30" t="str">
        <f t="shared" si="60"/>
        <v>IRL</v>
      </c>
      <c r="E1196" s="31" t="e">
        <f>VLOOKUP(A1196,#REF!,8,0)</f>
        <v>#REF!</v>
      </c>
      <c r="F1196" s="32" t="e">
        <f>VLOOKUP(A1196,#REF!,13,0)</f>
        <v>#REF!</v>
      </c>
    </row>
    <row r="1197" spans="1:6" x14ac:dyDescent="0.3">
      <c r="A1197" s="104">
        <v>1717</v>
      </c>
      <c r="B1197" s="29" t="s">
        <v>957</v>
      </c>
      <c r="C1197" s="29"/>
      <c r="D1197" s="30" t="str">
        <f t="shared" si="60"/>
        <v>1717IRL</v>
      </c>
      <c r="E1197" s="31" t="e">
        <f>VLOOKUP(A1197,#REF!,8,0)</f>
        <v>#REF!</v>
      </c>
      <c r="F1197" s="32" t="e">
        <f>VLOOKUP(A1197,#REF!,13,0)</f>
        <v>#REF!</v>
      </c>
    </row>
    <row r="1198" spans="1:6" x14ac:dyDescent="0.3">
      <c r="A1198" s="105"/>
      <c r="B1198" s="29" t="s">
        <v>957</v>
      </c>
      <c r="C1198" s="29"/>
      <c r="D1198" s="30" t="str">
        <f t="shared" si="60"/>
        <v>IRL</v>
      </c>
      <c r="E1198" s="31" t="e">
        <f>VLOOKUP(A1198,#REF!,8,0)</f>
        <v>#REF!</v>
      </c>
      <c r="F1198" s="32" t="e">
        <f>VLOOKUP(A1198,#REF!,13,0)</f>
        <v>#REF!</v>
      </c>
    </row>
    <row r="1199" spans="1:6" ht="15" thickBot="1" x14ac:dyDescent="0.35">
      <c r="A1199" s="106"/>
      <c r="B1199" s="29" t="s">
        <v>957</v>
      </c>
      <c r="C1199" s="29"/>
      <c r="D1199" s="30" t="str">
        <f t="shared" si="60"/>
        <v>IRL</v>
      </c>
      <c r="E1199" s="31" t="e">
        <f>VLOOKUP(A1199,#REF!,8,0)</f>
        <v>#REF!</v>
      </c>
      <c r="F1199" s="32" t="e">
        <f>VLOOKUP(A1199,#REF!,13,0)</f>
        <v>#REF!</v>
      </c>
    </row>
    <row r="1200" spans="1:6" ht="15" thickBot="1" x14ac:dyDescent="0.35">
      <c r="A1200" s="110"/>
      <c r="B1200" s="29" t="s">
        <v>957</v>
      </c>
      <c r="C1200" s="29"/>
      <c r="D1200" s="30" t="str">
        <f t="shared" si="60"/>
        <v>IRL</v>
      </c>
      <c r="E1200" s="31" t="e">
        <f>VLOOKUP(A1200,#REF!,8,0)</f>
        <v>#REF!</v>
      </c>
      <c r="F1200" s="32" t="e">
        <f>VLOOKUP(A1200,#REF!,13,0)</f>
        <v>#REF!</v>
      </c>
    </row>
    <row r="1201" spans="1:11" x14ac:dyDescent="0.3">
      <c r="A1201" s="104">
        <v>1773</v>
      </c>
      <c r="B1201" s="29" t="s">
        <v>957</v>
      </c>
      <c r="C1201" s="29"/>
      <c r="D1201" s="30" t="str">
        <f t="shared" si="60"/>
        <v>1773IRL</v>
      </c>
      <c r="E1201" s="31" t="e">
        <f>VLOOKUP(A1201,#REF!,8,0)</f>
        <v>#REF!</v>
      </c>
      <c r="F1201" s="32" t="e">
        <f>VLOOKUP(A1201,#REF!,13,0)</f>
        <v>#REF!</v>
      </c>
    </row>
    <row r="1202" spans="1:11" ht="15" thickBot="1" x14ac:dyDescent="0.35">
      <c r="A1202" s="106"/>
      <c r="B1202" s="29" t="s">
        <v>957</v>
      </c>
      <c r="C1202" s="29"/>
      <c r="D1202" s="30" t="str">
        <f t="shared" si="60"/>
        <v>IRL</v>
      </c>
      <c r="E1202" s="31" t="e">
        <f>VLOOKUP(A1202,#REF!,8,0)</f>
        <v>#REF!</v>
      </c>
      <c r="F1202" s="32" t="e">
        <f>VLOOKUP(A1202,#REF!,13,0)</f>
        <v>#REF!</v>
      </c>
    </row>
    <row r="1203" spans="1:11" ht="15" thickBot="1" x14ac:dyDescent="0.35">
      <c r="A1203" s="5"/>
      <c r="B1203" s="29" t="s">
        <v>957</v>
      </c>
      <c r="C1203" s="29"/>
      <c r="D1203" s="30" t="str">
        <f t="shared" si="60"/>
        <v>IRL</v>
      </c>
      <c r="E1203" s="31" t="e">
        <f>VLOOKUP(A1203,#REF!,8,0)</f>
        <v>#REF!</v>
      </c>
      <c r="F1203" s="32" t="e">
        <f>VLOOKUP(A1203,#REF!,13,0)</f>
        <v>#REF!</v>
      </c>
    </row>
    <row r="1204" spans="1:11" x14ac:dyDescent="0.3">
      <c r="A1204" s="135">
        <v>1795</v>
      </c>
      <c r="B1204" s="29" t="s">
        <v>957</v>
      </c>
      <c r="C1204" s="29"/>
      <c r="D1204" s="30" t="str">
        <f t="shared" si="60"/>
        <v>1795IRL</v>
      </c>
      <c r="E1204" s="31" t="e">
        <f>VLOOKUP(A1204,#REF!,8,0)</f>
        <v>#REF!</v>
      </c>
      <c r="F1204" s="32" t="e">
        <f>VLOOKUP(A1204,#REF!,13,0)</f>
        <v>#REF!</v>
      </c>
    </row>
    <row r="1205" spans="1:11" ht="15" thickBot="1" x14ac:dyDescent="0.35">
      <c r="A1205" s="137"/>
      <c r="B1205" s="29" t="s">
        <v>957</v>
      </c>
      <c r="C1205" s="29"/>
      <c r="D1205" s="30" t="str">
        <f t="shared" si="60"/>
        <v>IRL</v>
      </c>
      <c r="E1205" s="31" t="e">
        <f>VLOOKUP(A1205,#REF!,8,0)</f>
        <v>#REF!</v>
      </c>
      <c r="F1205" s="32" t="e">
        <f>VLOOKUP(A1205,#REF!,13,0)</f>
        <v>#REF!</v>
      </c>
    </row>
    <row r="1206" spans="1:11" ht="15" thickBot="1" x14ac:dyDescent="0.35">
      <c r="A1206" s="151"/>
      <c r="B1206" s="86"/>
      <c r="C1206" s="86"/>
      <c r="D1206" s="152"/>
      <c r="E1206" s="153"/>
      <c r="F1206" s="154"/>
    </row>
    <row r="1207" spans="1:11" x14ac:dyDescent="0.3">
      <c r="A1207" s="135">
        <v>1785</v>
      </c>
      <c r="B1207" s="29" t="s">
        <v>957</v>
      </c>
      <c r="C1207" s="29"/>
      <c r="D1207" s="30" t="str">
        <f t="shared" ref="D1207:D1208" si="61">CONCATENATE(A1207,B1207)</f>
        <v>1785IRL</v>
      </c>
      <c r="E1207" s="31" t="e">
        <f>VLOOKUP(A1207,#REF!,8,0)</f>
        <v>#REF!</v>
      </c>
      <c r="F1207" s="32" t="e">
        <f>VLOOKUP(A1207,#REF!,13,0)</f>
        <v>#REF!</v>
      </c>
    </row>
    <row r="1208" spans="1:11" ht="15" thickBot="1" x14ac:dyDescent="0.35">
      <c r="A1208" s="137"/>
      <c r="B1208" s="29" t="s">
        <v>957</v>
      </c>
      <c r="C1208" s="29"/>
      <c r="D1208" s="30" t="str">
        <f t="shared" si="61"/>
        <v>IRL</v>
      </c>
      <c r="E1208" s="31" t="e">
        <f>VLOOKUP(A1208,#REF!,8,0)</f>
        <v>#REF!</v>
      </c>
      <c r="F1208" s="32" t="e">
        <f>VLOOKUP(A1208,#REF!,13,0)</f>
        <v>#REF!</v>
      </c>
    </row>
    <row r="1209" spans="1:11" x14ac:dyDescent="0.3">
      <c r="A1209" s="151"/>
      <c r="B1209" s="86"/>
      <c r="C1209" s="86"/>
      <c r="D1209" s="152"/>
      <c r="E1209" s="153"/>
      <c r="F1209" s="154"/>
    </row>
    <row r="1210" spans="1:11" x14ac:dyDescent="0.3">
      <c r="A1210" s="151"/>
      <c r="B1210" s="86"/>
      <c r="C1210" s="86"/>
      <c r="D1210" s="152"/>
      <c r="E1210" s="153"/>
      <c r="F1210" s="154"/>
    </row>
    <row r="1211" spans="1:11" x14ac:dyDescent="0.3">
      <c r="A1211" s="86"/>
      <c r="B1211" s="86"/>
      <c r="C1211" s="86"/>
      <c r="D1211" s="86"/>
      <c r="E1211" s="86"/>
      <c r="F1211" s="87"/>
      <c r="G1211" s="86"/>
      <c r="H1211" s="86"/>
      <c r="I1211" s="86"/>
      <c r="J1211" s="86"/>
      <c r="K1211" s="86"/>
    </row>
    <row r="1212" spans="1:11" ht="15" thickBot="1" x14ac:dyDescent="0.35"/>
    <row r="1213" spans="1:11" x14ac:dyDescent="0.3">
      <c r="A1213" s="135">
        <v>1786</v>
      </c>
      <c r="B1213" s="29" t="s">
        <v>958</v>
      </c>
      <c r="C1213" s="29"/>
      <c r="D1213" s="30" t="str">
        <f t="shared" ref="D1213:D1254" si="62">CONCATENATE(A1213,B1213)</f>
        <v>1786CRL</v>
      </c>
      <c r="E1213" s="31" t="e">
        <f>VLOOKUP(A1213,#REF!,10,0)</f>
        <v>#REF!</v>
      </c>
      <c r="F1213" s="32" t="e">
        <f>VLOOKUP(A1213,#REF!,13,0)</f>
        <v>#REF!</v>
      </c>
    </row>
    <row r="1214" spans="1:11" x14ac:dyDescent="0.3">
      <c r="A1214" s="136"/>
      <c r="B1214" s="29" t="s">
        <v>958</v>
      </c>
      <c r="C1214" s="29"/>
      <c r="D1214" s="30" t="str">
        <f t="shared" si="62"/>
        <v>CRL</v>
      </c>
      <c r="E1214" s="31" t="e">
        <f>VLOOKUP(A1214,#REF!,10,0)</f>
        <v>#REF!</v>
      </c>
      <c r="F1214" s="32" t="e">
        <f>VLOOKUP(A1214,#REF!,13,0)</f>
        <v>#REF!</v>
      </c>
    </row>
    <row r="1215" spans="1:11" ht="15" thickBot="1" x14ac:dyDescent="0.35">
      <c r="A1215" s="137"/>
      <c r="B1215" s="29" t="s">
        <v>958</v>
      </c>
      <c r="C1215" s="29"/>
      <c r="D1215" s="30" t="str">
        <f t="shared" si="62"/>
        <v>CRL</v>
      </c>
      <c r="E1215" s="31" t="e">
        <f>VLOOKUP(A1215,#REF!,10,0)</f>
        <v>#REF!</v>
      </c>
      <c r="F1215" s="32" t="e">
        <f>VLOOKUP(A1215,#REF!,13,0)</f>
        <v>#REF!</v>
      </c>
    </row>
    <row r="1216" spans="1:11" ht="15" thickBot="1" x14ac:dyDescent="0.35">
      <c r="A1216" s="5"/>
      <c r="B1216" s="29" t="s">
        <v>958</v>
      </c>
      <c r="C1216" s="29"/>
      <c r="D1216" s="30" t="str">
        <f t="shared" si="62"/>
        <v>CRL</v>
      </c>
      <c r="E1216" s="31" t="e">
        <f>VLOOKUP(A1216,#REF!,10,0)</f>
        <v>#REF!</v>
      </c>
      <c r="F1216" s="32" t="e">
        <f>VLOOKUP(A1216,#REF!,13,0)</f>
        <v>#REF!</v>
      </c>
    </row>
    <row r="1217" spans="1:6" x14ac:dyDescent="0.3">
      <c r="A1217" s="104">
        <v>1736</v>
      </c>
      <c r="B1217" s="29" t="s">
        <v>958</v>
      </c>
      <c r="C1217" s="29"/>
      <c r="D1217" s="30" t="str">
        <f t="shared" si="62"/>
        <v>1736CRL</v>
      </c>
      <c r="E1217" s="31" t="e">
        <f>VLOOKUP(A1217,#REF!,10,0)</f>
        <v>#REF!</v>
      </c>
      <c r="F1217" s="32" t="e">
        <f>VLOOKUP(A1217,#REF!,13,0)</f>
        <v>#REF!</v>
      </c>
    </row>
    <row r="1218" spans="1:6" x14ac:dyDescent="0.3">
      <c r="A1218" s="105"/>
      <c r="B1218" s="29" t="s">
        <v>958</v>
      </c>
      <c r="C1218" s="29"/>
      <c r="D1218" s="30" t="str">
        <f t="shared" si="62"/>
        <v>CRL</v>
      </c>
      <c r="E1218" s="31" t="e">
        <f>VLOOKUP(A1218,#REF!,10,0)</f>
        <v>#REF!</v>
      </c>
      <c r="F1218" s="32" t="e">
        <f>VLOOKUP(A1218,#REF!,13,0)</f>
        <v>#REF!</v>
      </c>
    </row>
    <row r="1219" spans="1:6" ht="15" thickBot="1" x14ac:dyDescent="0.35">
      <c r="A1219" s="106"/>
      <c r="B1219" s="29" t="s">
        <v>958</v>
      </c>
      <c r="C1219" s="29"/>
      <c r="D1219" s="30" t="str">
        <f t="shared" si="62"/>
        <v>CRL</v>
      </c>
      <c r="E1219" s="31" t="e">
        <f>VLOOKUP(A1219,#REF!,10,0)</f>
        <v>#REF!</v>
      </c>
      <c r="F1219" s="32" t="e">
        <f>VLOOKUP(A1219,#REF!,13,0)</f>
        <v>#REF!</v>
      </c>
    </row>
    <row r="1220" spans="1:6" ht="15" thickBot="1" x14ac:dyDescent="0.35">
      <c r="A1220" s="107"/>
      <c r="B1220" s="29" t="s">
        <v>958</v>
      </c>
      <c r="C1220" s="29"/>
      <c r="D1220" s="30" t="str">
        <f t="shared" si="62"/>
        <v>CRL</v>
      </c>
      <c r="E1220" s="31" t="e">
        <f>VLOOKUP(A1220,#REF!,10,0)</f>
        <v>#REF!</v>
      </c>
      <c r="F1220" s="32" t="e">
        <f>VLOOKUP(A1220,#REF!,13,0)</f>
        <v>#REF!</v>
      </c>
    </row>
    <row r="1221" spans="1:6" x14ac:dyDescent="0.3">
      <c r="A1221" s="104">
        <v>1735</v>
      </c>
      <c r="B1221" s="29" t="s">
        <v>958</v>
      </c>
      <c r="C1221" s="29"/>
      <c r="D1221" s="30" t="str">
        <f t="shared" si="62"/>
        <v>1735CRL</v>
      </c>
      <c r="E1221" s="31" t="e">
        <f>VLOOKUP(A1221,#REF!,10,0)</f>
        <v>#REF!</v>
      </c>
      <c r="F1221" s="32" t="e">
        <f>VLOOKUP(A1221,#REF!,13,0)</f>
        <v>#REF!</v>
      </c>
    </row>
    <row r="1222" spans="1:6" x14ac:dyDescent="0.3">
      <c r="A1222" s="105"/>
      <c r="B1222" s="29" t="s">
        <v>958</v>
      </c>
      <c r="C1222" s="29"/>
      <c r="D1222" s="30" t="str">
        <f t="shared" si="62"/>
        <v>CRL</v>
      </c>
      <c r="E1222" s="31" t="e">
        <f>VLOOKUP(A1222,#REF!,10,0)</f>
        <v>#REF!</v>
      </c>
      <c r="F1222" s="32" t="e">
        <f>VLOOKUP(A1222,#REF!,13,0)</f>
        <v>#REF!</v>
      </c>
    </row>
    <row r="1223" spans="1:6" ht="15" thickBot="1" x14ac:dyDescent="0.35">
      <c r="A1223" s="106"/>
      <c r="B1223" s="29" t="s">
        <v>958</v>
      </c>
      <c r="C1223" s="29"/>
      <c r="D1223" s="30" t="str">
        <f t="shared" si="62"/>
        <v>CRL</v>
      </c>
      <c r="E1223" s="31" t="e">
        <f>VLOOKUP(A1223,#REF!,10,0)</f>
        <v>#REF!</v>
      </c>
      <c r="F1223" s="32" t="e">
        <f>VLOOKUP(A1223,#REF!,13,0)</f>
        <v>#REF!</v>
      </c>
    </row>
    <row r="1224" spans="1:6" ht="15" thickBot="1" x14ac:dyDescent="0.35">
      <c r="A1224" s="107"/>
      <c r="B1224" s="29" t="s">
        <v>958</v>
      </c>
      <c r="C1224" s="29"/>
      <c r="D1224" s="30" t="str">
        <f t="shared" si="62"/>
        <v>CRL</v>
      </c>
      <c r="E1224" s="31" t="e">
        <f>VLOOKUP(A1224,#REF!,10,0)</f>
        <v>#REF!</v>
      </c>
      <c r="F1224" s="32" t="e">
        <f>VLOOKUP(A1224,#REF!,13,0)</f>
        <v>#REF!</v>
      </c>
    </row>
    <row r="1225" spans="1:6" x14ac:dyDescent="0.3">
      <c r="A1225" s="135">
        <v>1782</v>
      </c>
      <c r="B1225" s="29" t="s">
        <v>958</v>
      </c>
      <c r="C1225" s="29"/>
      <c r="D1225" s="30" t="str">
        <f t="shared" si="62"/>
        <v>1782CRL</v>
      </c>
      <c r="E1225" s="31" t="e">
        <f>VLOOKUP(A1225,#REF!,10,0)</f>
        <v>#REF!</v>
      </c>
      <c r="F1225" s="32" t="e">
        <f>VLOOKUP(A1225,#REF!,13,0)</f>
        <v>#REF!</v>
      </c>
    </row>
    <row r="1226" spans="1:6" ht="15" thickBot="1" x14ac:dyDescent="0.35">
      <c r="A1226" s="137"/>
      <c r="B1226" s="29" t="s">
        <v>958</v>
      </c>
      <c r="C1226" s="29"/>
      <c r="D1226" s="30" t="str">
        <f t="shared" si="62"/>
        <v>CRL</v>
      </c>
      <c r="E1226" s="31" t="e">
        <f>VLOOKUP(A1226,#REF!,10,0)</f>
        <v>#REF!</v>
      </c>
      <c r="F1226" s="32" t="e">
        <f>VLOOKUP(A1226,#REF!,13,0)</f>
        <v>#REF!</v>
      </c>
    </row>
    <row r="1227" spans="1:6" ht="15" thickBot="1" x14ac:dyDescent="0.35">
      <c r="A1227" s="5"/>
      <c r="B1227" s="29" t="s">
        <v>958</v>
      </c>
      <c r="C1227" s="29"/>
      <c r="D1227" s="30" t="str">
        <f t="shared" si="62"/>
        <v>CRL</v>
      </c>
      <c r="E1227" s="31" t="e">
        <f>VLOOKUP(A1227,#REF!,10,0)</f>
        <v>#REF!</v>
      </c>
      <c r="F1227" s="32" t="e">
        <f>VLOOKUP(A1227,#REF!,13,0)</f>
        <v>#REF!</v>
      </c>
    </row>
    <row r="1228" spans="1:6" x14ac:dyDescent="0.3">
      <c r="A1228" s="104">
        <v>1695</v>
      </c>
      <c r="B1228" s="29" t="s">
        <v>958</v>
      </c>
      <c r="C1228" s="29"/>
      <c r="D1228" s="30" t="str">
        <f t="shared" si="62"/>
        <v>1695CRL</v>
      </c>
      <c r="E1228" s="31" t="e">
        <f>VLOOKUP(A1228,#REF!,10,0)</f>
        <v>#REF!</v>
      </c>
      <c r="F1228" s="32" t="e">
        <f>VLOOKUP(A1228,#REF!,13,0)</f>
        <v>#REF!</v>
      </c>
    </row>
    <row r="1229" spans="1:6" x14ac:dyDescent="0.3">
      <c r="A1229" s="105"/>
      <c r="B1229" s="29" t="s">
        <v>958</v>
      </c>
      <c r="C1229" s="29"/>
      <c r="D1229" s="30" t="str">
        <f t="shared" si="62"/>
        <v>CRL</v>
      </c>
      <c r="E1229" s="31" t="e">
        <f>VLOOKUP(A1229,#REF!,10,0)</f>
        <v>#REF!</v>
      </c>
      <c r="F1229" s="32" t="e">
        <f>VLOOKUP(A1229,#REF!,13,0)</f>
        <v>#REF!</v>
      </c>
    </row>
    <row r="1230" spans="1:6" x14ac:dyDescent="0.3">
      <c r="A1230" s="105"/>
      <c r="B1230" s="29" t="s">
        <v>958</v>
      </c>
      <c r="C1230" s="29"/>
      <c r="D1230" s="30" t="str">
        <f t="shared" si="62"/>
        <v>CRL</v>
      </c>
      <c r="E1230" s="31" t="e">
        <f>VLOOKUP(A1230,#REF!,10,0)</f>
        <v>#REF!</v>
      </c>
      <c r="F1230" s="32" t="e">
        <f>VLOOKUP(A1230,#REF!,13,0)</f>
        <v>#REF!</v>
      </c>
    </row>
    <row r="1231" spans="1:6" ht="15" thickBot="1" x14ac:dyDescent="0.35">
      <c r="A1231" s="106"/>
      <c r="B1231" s="29" t="s">
        <v>958</v>
      </c>
      <c r="C1231" s="29"/>
      <c r="D1231" s="30" t="str">
        <f t="shared" si="62"/>
        <v>CRL</v>
      </c>
      <c r="E1231" s="31" t="e">
        <f>VLOOKUP(A1231,#REF!,10,0)</f>
        <v>#REF!</v>
      </c>
      <c r="F1231" s="32" t="e">
        <f>VLOOKUP(A1231,#REF!,13,0)</f>
        <v>#REF!</v>
      </c>
    </row>
    <row r="1232" spans="1:6" ht="15" thickBot="1" x14ac:dyDescent="0.35">
      <c r="A1232" s="107"/>
      <c r="B1232" s="29" t="s">
        <v>958</v>
      </c>
      <c r="C1232" s="29"/>
      <c r="D1232" s="30" t="str">
        <f t="shared" si="62"/>
        <v>CRL</v>
      </c>
      <c r="E1232" s="31" t="e">
        <f>VLOOKUP(A1232,#REF!,10,0)</f>
        <v>#REF!</v>
      </c>
      <c r="F1232" s="32" t="e">
        <f>VLOOKUP(A1232,#REF!,13,0)</f>
        <v>#REF!</v>
      </c>
    </row>
    <row r="1233" spans="1:6" x14ac:dyDescent="0.3">
      <c r="A1233" s="104">
        <v>1664</v>
      </c>
      <c r="B1233" s="29" t="s">
        <v>958</v>
      </c>
      <c r="C1233" s="29"/>
      <c r="D1233" s="30" t="str">
        <f t="shared" si="62"/>
        <v>1664CRL</v>
      </c>
      <c r="E1233" s="31" t="e">
        <f>VLOOKUP(A1233,#REF!,10,0)</f>
        <v>#REF!</v>
      </c>
      <c r="F1233" s="32" t="e">
        <f>VLOOKUP(A1233,#REF!,13,0)</f>
        <v>#REF!</v>
      </c>
    </row>
    <row r="1234" spans="1:6" x14ac:dyDescent="0.3">
      <c r="A1234" s="105"/>
      <c r="B1234" s="29" t="s">
        <v>958</v>
      </c>
      <c r="C1234" s="29"/>
      <c r="D1234" s="30" t="str">
        <f t="shared" si="62"/>
        <v>CRL</v>
      </c>
      <c r="E1234" s="31" t="e">
        <f>VLOOKUP(A1234,#REF!,10,0)</f>
        <v>#REF!</v>
      </c>
      <c r="F1234" s="32" t="e">
        <f>VLOOKUP(A1234,#REF!,13,0)</f>
        <v>#REF!</v>
      </c>
    </row>
    <row r="1235" spans="1:6" x14ac:dyDescent="0.3">
      <c r="A1235" s="105"/>
      <c r="B1235" s="29" t="s">
        <v>958</v>
      </c>
      <c r="C1235" s="29"/>
      <c r="D1235" s="30" t="str">
        <f t="shared" si="62"/>
        <v>CRL</v>
      </c>
      <c r="E1235" s="31" t="e">
        <f>VLOOKUP(A1235,#REF!,10,0)</f>
        <v>#REF!</v>
      </c>
      <c r="F1235" s="32" t="e">
        <f>VLOOKUP(A1235,#REF!,13,0)</f>
        <v>#REF!</v>
      </c>
    </row>
    <row r="1236" spans="1:6" x14ac:dyDescent="0.3">
      <c r="A1236" s="105"/>
      <c r="B1236" s="29" t="s">
        <v>958</v>
      </c>
      <c r="C1236" s="29"/>
      <c r="D1236" s="30" t="str">
        <f t="shared" si="62"/>
        <v>CRL</v>
      </c>
      <c r="E1236" s="31" t="e">
        <f>VLOOKUP(A1236,#REF!,10,0)</f>
        <v>#REF!</v>
      </c>
      <c r="F1236" s="32" t="e">
        <f>VLOOKUP(A1236,#REF!,13,0)</f>
        <v>#REF!</v>
      </c>
    </row>
    <row r="1237" spans="1:6" x14ac:dyDescent="0.3">
      <c r="A1237" s="105"/>
      <c r="B1237" s="29" t="s">
        <v>958</v>
      </c>
      <c r="C1237" s="29"/>
      <c r="D1237" s="30" t="str">
        <f t="shared" si="62"/>
        <v>CRL</v>
      </c>
      <c r="E1237" s="31" t="e">
        <f>VLOOKUP(A1237,#REF!,10,0)</f>
        <v>#REF!</v>
      </c>
      <c r="F1237" s="32" t="e">
        <f>VLOOKUP(A1237,#REF!,13,0)</f>
        <v>#REF!</v>
      </c>
    </row>
    <row r="1238" spans="1:6" ht="15" thickBot="1" x14ac:dyDescent="0.35">
      <c r="A1238" s="106"/>
      <c r="B1238" s="29" t="s">
        <v>958</v>
      </c>
      <c r="C1238" s="29"/>
      <c r="D1238" s="30" t="str">
        <f t="shared" si="62"/>
        <v>CRL</v>
      </c>
      <c r="E1238" s="31" t="e">
        <f>VLOOKUP(A1238,#REF!,10,0)</f>
        <v>#REF!</v>
      </c>
      <c r="F1238" s="32" t="e">
        <f>VLOOKUP(A1238,#REF!,13,0)</f>
        <v>#REF!</v>
      </c>
    </row>
    <row r="1239" spans="1:6" ht="15" thickBot="1" x14ac:dyDescent="0.35">
      <c r="A1239" s="107"/>
      <c r="B1239" s="29" t="s">
        <v>958</v>
      </c>
      <c r="C1239" s="29"/>
      <c r="D1239" s="30" t="str">
        <f t="shared" si="62"/>
        <v>CRL</v>
      </c>
      <c r="E1239" s="31" t="e">
        <f>VLOOKUP(A1239,#REF!,10,0)</f>
        <v>#REF!</v>
      </c>
      <c r="F1239" s="32" t="e">
        <f>VLOOKUP(A1239,#REF!,13,0)</f>
        <v>#REF!</v>
      </c>
    </row>
    <row r="1240" spans="1:6" x14ac:dyDescent="0.3">
      <c r="A1240" s="108">
        <v>1703</v>
      </c>
      <c r="B1240" s="29" t="s">
        <v>958</v>
      </c>
      <c r="C1240" s="29"/>
      <c r="D1240" s="30" t="str">
        <f t="shared" si="62"/>
        <v>1703CRL</v>
      </c>
      <c r="E1240" s="31" t="e">
        <f>VLOOKUP(A1240,#REF!,10,0)</f>
        <v>#REF!</v>
      </c>
      <c r="F1240" s="32" t="e">
        <f>VLOOKUP(A1240,#REF!,13,0)</f>
        <v>#REF!</v>
      </c>
    </row>
    <row r="1241" spans="1:6" ht="15" thickBot="1" x14ac:dyDescent="0.35">
      <c r="A1241" s="109"/>
      <c r="B1241" s="29" t="s">
        <v>958</v>
      </c>
      <c r="C1241" s="29"/>
      <c r="D1241" s="30" t="str">
        <f t="shared" si="62"/>
        <v>CRL</v>
      </c>
      <c r="E1241" s="31" t="e">
        <f>VLOOKUP(A1241,#REF!,10,0)</f>
        <v>#REF!</v>
      </c>
      <c r="F1241" s="32" t="e">
        <f>VLOOKUP(A1241,#REF!,13,0)</f>
        <v>#REF!</v>
      </c>
    </row>
    <row r="1242" spans="1:6" ht="15" thickBot="1" x14ac:dyDescent="0.35">
      <c r="A1242" s="110"/>
      <c r="B1242" s="29" t="s">
        <v>958</v>
      </c>
      <c r="C1242" s="29"/>
      <c r="D1242" s="30" t="str">
        <f t="shared" si="62"/>
        <v>CRL</v>
      </c>
      <c r="E1242" s="31" t="e">
        <f>VLOOKUP(A1242,#REF!,10,0)</f>
        <v>#REF!</v>
      </c>
      <c r="F1242" s="32" t="e">
        <f>VLOOKUP(A1242,#REF!,13,0)</f>
        <v>#REF!</v>
      </c>
    </row>
    <row r="1243" spans="1:6" x14ac:dyDescent="0.3">
      <c r="A1243" s="108">
        <v>1706</v>
      </c>
      <c r="B1243" s="29" t="s">
        <v>958</v>
      </c>
      <c r="C1243" s="29"/>
      <c r="D1243" s="30" t="str">
        <f t="shared" si="62"/>
        <v>1706CRL</v>
      </c>
      <c r="E1243" s="31" t="e">
        <f>VLOOKUP(A1243,#REF!,10,0)</f>
        <v>#REF!</v>
      </c>
      <c r="F1243" s="32" t="e">
        <f>VLOOKUP(A1243,#REF!,13,0)</f>
        <v>#REF!</v>
      </c>
    </row>
    <row r="1244" spans="1:6" ht="15" thickBot="1" x14ac:dyDescent="0.35">
      <c r="A1244" s="109"/>
      <c r="B1244" s="29" t="s">
        <v>958</v>
      </c>
      <c r="C1244" s="29"/>
      <c r="D1244" s="30" t="str">
        <f t="shared" si="62"/>
        <v>CRL</v>
      </c>
      <c r="E1244" s="31" t="e">
        <f>VLOOKUP(A1244,#REF!,10,0)</f>
        <v>#REF!</v>
      </c>
      <c r="F1244" s="32" t="e">
        <f>VLOOKUP(A1244,#REF!,13,0)</f>
        <v>#REF!</v>
      </c>
    </row>
    <row r="1245" spans="1:6" ht="15" thickBot="1" x14ac:dyDescent="0.35">
      <c r="A1245" s="107"/>
      <c r="B1245" s="29" t="s">
        <v>958</v>
      </c>
      <c r="C1245" s="29"/>
      <c r="D1245" s="30" t="str">
        <f t="shared" si="62"/>
        <v>CRL</v>
      </c>
      <c r="E1245" s="31" t="e">
        <f>VLOOKUP(A1245,#REF!,10,0)</f>
        <v>#REF!</v>
      </c>
      <c r="F1245" s="32" t="e">
        <f>VLOOKUP(A1245,#REF!,13,0)</f>
        <v>#REF!</v>
      </c>
    </row>
    <row r="1246" spans="1:6" x14ac:dyDescent="0.3">
      <c r="A1246" s="104">
        <v>1717</v>
      </c>
      <c r="B1246" s="29" t="s">
        <v>958</v>
      </c>
      <c r="C1246" s="29"/>
      <c r="D1246" s="30" t="str">
        <f t="shared" si="62"/>
        <v>1717CRL</v>
      </c>
      <c r="E1246" s="31" t="e">
        <f>VLOOKUP(A1246,#REF!,10,0)</f>
        <v>#REF!</v>
      </c>
      <c r="F1246" s="32" t="e">
        <f>VLOOKUP(A1246,#REF!,13,0)</f>
        <v>#REF!</v>
      </c>
    </row>
    <row r="1247" spans="1:6" x14ac:dyDescent="0.3">
      <c r="A1247" s="105"/>
      <c r="B1247" s="29" t="s">
        <v>958</v>
      </c>
      <c r="C1247" s="29"/>
      <c r="D1247" s="30" t="str">
        <f t="shared" si="62"/>
        <v>CRL</v>
      </c>
      <c r="E1247" s="31" t="e">
        <f>VLOOKUP(A1247,#REF!,10,0)</f>
        <v>#REF!</v>
      </c>
      <c r="F1247" s="32" t="e">
        <f>VLOOKUP(A1247,#REF!,13,0)</f>
        <v>#REF!</v>
      </c>
    </row>
    <row r="1248" spans="1:6" ht="15" thickBot="1" x14ac:dyDescent="0.35">
      <c r="A1248" s="106"/>
      <c r="B1248" s="29" t="s">
        <v>958</v>
      </c>
      <c r="C1248" s="29"/>
      <c r="D1248" s="30" t="str">
        <f t="shared" si="62"/>
        <v>CRL</v>
      </c>
      <c r="E1248" s="31" t="e">
        <f>VLOOKUP(A1248,#REF!,10,0)</f>
        <v>#REF!</v>
      </c>
      <c r="F1248" s="32" t="e">
        <f>VLOOKUP(A1248,#REF!,13,0)</f>
        <v>#REF!</v>
      </c>
    </row>
    <row r="1249" spans="1:11" ht="15" thickBot="1" x14ac:dyDescent="0.35">
      <c r="A1249" s="110"/>
      <c r="B1249" s="29" t="s">
        <v>958</v>
      </c>
      <c r="C1249" s="29"/>
      <c r="D1249" s="30" t="str">
        <f t="shared" si="62"/>
        <v>CRL</v>
      </c>
      <c r="E1249" s="31" t="e">
        <f>VLOOKUP(A1249,#REF!,10,0)</f>
        <v>#REF!</v>
      </c>
      <c r="F1249" s="32" t="e">
        <f>VLOOKUP(A1249,#REF!,13,0)</f>
        <v>#REF!</v>
      </c>
    </row>
    <row r="1250" spans="1:11" x14ac:dyDescent="0.3">
      <c r="A1250" s="104">
        <v>1773</v>
      </c>
      <c r="B1250" s="29" t="s">
        <v>958</v>
      </c>
      <c r="C1250" s="29"/>
      <c r="D1250" s="30" t="str">
        <f t="shared" si="62"/>
        <v>1773CRL</v>
      </c>
      <c r="E1250" s="31" t="e">
        <f>VLOOKUP(A1250,#REF!,10,0)</f>
        <v>#REF!</v>
      </c>
      <c r="F1250" s="32" t="e">
        <f>VLOOKUP(A1250,#REF!,13,0)</f>
        <v>#REF!</v>
      </c>
    </row>
    <row r="1251" spans="1:11" ht="15" thickBot="1" x14ac:dyDescent="0.35">
      <c r="A1251" s="106"/>
      <c r="B1251" s="29" t="s">
        <v>958</v>
      </c>
      <c r="C1251" s="29"/>
      <c r="D1251" s="30" t="str">
        <f t="shared" si="62"/>
        <v>CRL</v>
      </c>
      <c r="E1251" s="31" t="e">
        <f>VLOOKUP(A1251,#REF!,10,0)</f>
        <v>#REF!</v>
      </c>
      <c r="F1251" s="32" t="e">
        <f>VLOOKUP(A1251,#REF!,13,0)</f>
        <v>#REF!</v>
      </c>
    </row>
    <row r="1252" spans="1:11" ht="15" thickBot="1" x14ac:dyDescent="0.35">
      <c r="A1252" s="5"/>
      <c r="B1252" s="29" t="s">
        <v>958</v>
      </c>
      <c r="C1252" s="29"/>
      <c r="D1252" s="30" t="str">
        <f t="shared" si="62"/>
        <v>CRL</v>
      </c>
      <c r="E1252" s="31" t="e">
        <f>VLOOKUP(A1252,#REF!,10,0)</f>
        <v>#REF!</v>
      </c>
      <c r="F1252" s="32" t="e">
        <f>VLOOKUP(A1252,#REF!,13,0)</f>
        <v>#REF!</v>
      </c>
    </row>
    <row r="1253" spans="1:11" x14ac:dyDescent="0.3">
      <c r="A1253" s="135">
        <v>1795</v>
      </c>
      <c r="B1253" s="29" t="s">
        <v>958</v>
      </c>
      <c r="C1253" s="29"/>
      <c r="D1253" s="30" t="str">
        <f t="shared" si="62"/>
        <v>1795CRL</v>
      </c>
      <c r="E1253" s="31" t="e">
        <f>VLOOKUP(A1253,#REF!,10,0)</f>
        <v>#REF!</v>
      </c>
      <c r="F1253" s="32" t="e">
        <f>VLOOKUP(A1253,#REF!,13,0)</f>
        <v>#REF!</v>
      </c>
    </row>
    <row r="1254" spans="1:11" ht="15" thickBot="1" x14ac:dyDescent="0.35">
      <c r="A1254" s="137"/>
      <c r="B1254" s="29" t="s">
        <v>958</v>
      </c>
      <c r="C1254" s="29"/>
      <c r="D1254" s="30" t="str">
        <f t="shared" si="62"/>
        <v>CRL</v>
      </c>
      <c r="E1254" s="31" t="e">
        <f>VLOOKUP(A1254,#REF!,10,0)</f>
        <v>#REF!</v>
      </c>
      <c r="F1254" s="32" t="e">
        <f>VLOOKUP(A1254,#REF!,13,0)</f>
        <v>#REF!</v>
      </c>
    </row>
    <row r="1255" spans="1:11" ht="15" thickBot="1" x14ac:dyDescent="0.35">
      <c r="A1255" s="151"/>
      <c r="B1255" s="86"/>
      <c r="C1255" s="86"/>
      <c r="D1255" s="152"/>
      <c r="E1255" s="153"/>
      <c r="F1255" s="154"/>
    </row>
    <row r="1256" spans="1:11" x14ac:dyDescent="0.3">
      <c r="A1256" s="135">
        <v>1785</v>
      </c>
      <c r="B1256" s="29" t="s">
        <v>958</v>
      </c>
      <c r="C1256" s="29"/>
      <c r="D1256" s="30" t="str">
        <f t="shared" ref="D1256:D1257" si="63">CONCATENATE(A1256,B1256)</f>
        <v>1785CRL</v>
      </c>
      <c r="E1256" s="31" t="e">
        <f>VLOOKUP(A1256,#REF!,10,0)</f>
        <v>#REF!</v>
      </c>
      <c r="F1256" s="32" t="e">
        <f>VLOOKUP(A1256,#REF!,13,0)</f>
        <v>#REF!</v>
      </c>
    </row>
    <row r="1257" spans="1:11" ht="15" thickBot="1" x14ac:dyDescent="0.35">
      <c r="A1257" s="137"/>
      <c r="B1257" s="29" t="s">
        <v>958</v>
      </c>
      <c r="C1257" s="29"/>
      <c r="D1257" s="30" t="str">
        <f t="shared" si="63"/>
        <v>CRL</v>
      </c>
      <c r="E1257" s="31" t="e">
        <f>VLOOKUP(A1257,#REF!,10,0)</f>
        <v>#REF!</v>
      </c>
      <c r="F1257" s="32" t="e">
        <f>VLOOKUP(A1257,#REF!,13,0)</f>
        <v>#REF!</v>
      </c>
    </row>
    <row r="1258" spans="1:11" x14ac:dyDescent="0.3">
      <c r="A1258" s="151"/>
      <c r="B1258" s="86"/>
      <c r="C1258" s="86"/>
      <c r="D1258" s="152"/>
      <c r="E1258" s="153"/>
      <c r="F1258" s="154"/>
    </row>
    <row r="1259" spans="1:11" x14ac:dyDescent="0.3">
      <c r="A1259" s="151"/>
      <c r="B1259" s="86"/>
      <c r="C1259" s="86"/>
      <c r="D1259" s="152"/>
      <c r="E1259" s="153"/>
      <c r="F1259" s="154"/>
    </row>
    <row r="1260" spans="1:11" x14ac:dyDescent="0.3">
      <c r="A1260" s="151"/>
      <c r="B1260" s="86"/>
      <c r="C1260" s="86"/>
      <c r="D1260" s="152"/>
      <c r="E1260" s="153"/>
      <c r="F1260" s="154"/>
    </row>
    <row r="1261" spans="1:11" x14ac:dyDescent="0.3">
      <c r="A1261" s="86"/>
      <c r="B1261" s="86"/>
      <c r="C1261" s="86"/>
      <c r="D1261" s="86"/>
      <c r="E1261" s="86"/>
      <c r="F1261" s="87"/>
      <c r="G1261" s="86"/>
      <c r="H1261" s="86"/>
      <c r="I1261" s="86"/>
      <c r="J1261" s="86"/>
      <c r="K1261" s="86"/>
    </row>
    <row r="1262" spans="1:11" ht="15" thickBot="1" x14ac:dyDescent="0.35"/>
    <row r="1263" spans="1:11" x14ac:dyDescent="0.3">
      <c r="A1263" s="135">
        <v>1786</v>
      </c>
      <c r="B1263" s="29" t="s">
        <v>959</v>
      </c>
      <c r="C1263" s="29"/>
      <c r="D1263" s="30" t="str">
        <f t="shared" ref="D1263:D1304" si="64">CONCATENATE(A1263,B1263)</f>
        <v>1786DOL</v>
      </c>
      <c r="E1263" s="31" t="e">
        <f>VLOOKUP(A1263,#REF!,12,0)</f>
        <v>#REF!</v>
      </c>
      <c r="F1263" s="32" t="e">
        <f>VLOOKUP(A1263,#REF!,13,0)</f>
        <v>#REF!</v>
      </c>
    </row>
    <row r="1264" spans="1:11" x14ac:dyDescent="0.3">
      <c r="A1264" s="136"/>
      <c r="B1264" s="29" t="s">
        <v>959</v>
      </c>
      <c r="C1264" s="29"/>
      <c r="D1264" s="30" t="str">
        <f t="shared" si="64"/>
        <v>DOL</v>
      </c>
      <c r="E1264" s="31" t="e">
        <f>VLOOKUP(A1264,#REF!,12,0)</f>
        <v>#REF!</v>
      </c>
      <c r="F1264" s="32" t="e">
        <f>VLOOKUP(A1264,#REF!,13,0)</f>
        <v>#REF!</v>
      </c>
    </row>
    <row r="1265" spans="1:6" ht="15" thickBot="1" x14ac:dyDescent="0.35">
      <c r="A1265" s="137"/>
      <c r="B1265" s="29" t="s">
        <v>959</v>
      </c>
      <c r="C1265" s="29"/>
      <c r="D1265" s="30" t="str">
        <f t="shared" si="64"/>
        <v>DOL</v>
      </c>
      <c r="E1265" s="31" t="e">
        <f>VLOOKUP(A1265,#REF!,12,0)</f>
        <v>#REF!</v>
      </c>
      <c r="F1265" s="32" t="e">
        <f>VLOOKUP(A1265,#REF!,13,0)</f>
        <v>#REF!</v>
      </c>
    </row>
    <row r="1266" spans="1:6" ht="15" thickBot="1" x14ac:dyDescent="0.35">
      <c r="A1266" s="5"/>
      <c r="B1266" s="29" t="s">
        <v>959</v>
      </c>
      <c r="C1266" s="29"/>
      <c r="D1266" s="30" t="str">
        <f t="shared" si="64"/>
        <v>DOL</v>
      </c>
      <c r="E1266" s="31" t="e">
        <f>VLOOKUP(A1266,#REF!,12,0)</f>
        <v>#REF!</v>
      </c>
      <c r="F1266" s="32" t="e">
        <f>VLOOKUP(A1266,#REF!,13,0)</f>
        <v>#REF!</v>
      </c>
    </row>
    <row r="1267" spans="1:6" x14ac:dyDescent="0.3">
      <c r="A1267" s="104">
        <v>1736</v>
      </c>
      <c r="B1267" s="29" t="s">
        <v>959</v>
      </c>
      <c r="C1267" s="29"/>
      <c r="D1267" s="30" t="str">
        <f t="shared" si="64"/>
        <v>1736DOL</v>
      </c>
      <c r="E1267" s="31" t="e">
        <f>VLOOKUP(A1267,#REF!,12,0)</f>
        <v>#REF!</v>
      </c>
      <c r="F1267" s="32" t="e">
        <f>VLOOKUP(A1267,#REF!,13,0)</f>
        <v>#REF!</v>
      </c>
    </row>
    <row r="1268" spans="1:6" x14ac:dyDescent="0.3">
      <c r="A1268" s="105"/>
      <c r="B1268" s="29" t="s">
        <v>959</v>
      </c>
      <c r="C1268" s="29"/>
      <c r="D1268" s="30" t="str">
        <f t="shared" si="64"/>
        <v>DOL</v>
      </c>
      <c r="E1268" s="31" t="e">
        <f>VLOOKUP(A1268,#REF!,12,0)</f>
        <v>#REF!</v>
      </c>
      <c r="F1268" s="32" t="e">
        <f>VLOOKUP(A1268,#REF!,13,0)</f>
        <v>#REF!</v>
      </c>
    </row>
    <row r="1269" spans="1:6" ht="15" thickBot="1" x14ac:dyDescent="0.35">
      <c r="A1269" s="106"/>
      <c r="B1269" s="29" t="s">
        <v>959</v>
      </c>
      <c r="C1269" s="29"/>
      <c r="D1269" s="30" t="str">
        <f t="shared" si="64"/>
        <v>DOL</v>
      </c>
      <c r="E1269" s="31" t="e">
        <f>VLOOKUP(A1269,#REF!,12,0)</f>
        <v>#REF!</v>
      </c>
      <c r="F1269" s="32" t="e">
        <f>VLOOKUP(A1269,#REF!,13,0)</f>
        <v>#REF!</v>
      </c>
    </row>
    <row r="1270" spans="1:6" ht="15" thickBot="1" x14ac:dyDescent="0.35">
      <c r="A1270" s="107"/>
      <c r="B1270" s="29" t="s">
        <v>959</v>
      </c>
      <c r="C1270" s="29"/>
      <c r="D1270" s="30" t="str">
        <f t="shared" si="64"/>
        <v>DOL</v>
      </c>
      <c r="E1270" s="31" t="e">
        <f>VLOOKUP(A1270,#REF!,12,0)</f>
        <v>#REF!</v>
      </c>
      <c r="F1270" s="32" t="e">
        <f>VLOOKUP(A1270,#REF!,13,0)</f>
        <v>#REF!</v>
      </c>
    </row>
    <row r="1271" spans="1:6" x14ac:dyDescent="0.3">
      <c r="A1271" s="104">
        <v>1735</v>
      </c>
      <c r="B1271" s="29" t="s">
        <v>959</v>
      </c>
      <c r="C1271" s="29"/>
      <c r="D1271" s="30" t="str">
        <f t="shared" si="64"/>
        <v>1735DOL</v>
      </c>
      <c r="E1271" s="31" t="e">
        <f>VLOOKUP(A1271,#REF!,12,0)</f>
        <v>#REF!</v>
      </c>
      <c r="F1271" s="32" t="e">
        <f>VLOOKUP(A1271,#REF!,13,0)</f>
        <v>#REF!</v>
      </c>
    </row>
    <row r="1272" spans="1:6" x14ac:dyDescent="0.3">
      <c r="A1272" s="105"/>
      <c r="B1272" s="29" t="s">
        <v>959</v>
      </c>
      <c r="C1272" s="29"/>
      <c r="D1272" s="30" t="str">
        <f t="shared" si="64"/>
        <v>DOL</v>
      </c>
      <c r="E1272" s="31" t="e">
        <f>VLOOKUP(A1272,#REF!,12,0)</f>
        <v>#REF!</v>
      </c>
      <c r="F1272" s="32" t="e">
        <f>VLOOKUP(A1272,#REF!,13,0)</f>
        <v>#REF!</v>
      </c>
    </row>
    <row r="1273" spans="1:6" ht="15" thickBot="1" x14ac:dyDescent="0.35">
      <c r="A1273" s="106"/>
      <c r="B1273" s="29" t="s">
        <v>959</v>
      </c>
      <c r="C1273" s="29"/>
      <c r="D1273" s="30" t="str">
        <f t="shared" si="64"/>
        <v>DOL</v>
      </c>
      <c r="E1273" s="31" t="e">
        <f>VLOOKUP(A1273,#REF!,12,0)</f>
        <v>#REF!</v>
      </c>
      <c r="F1273" s="32" t="e">
        <f>VLOOKUP(A1273,#REF!,13,0)</f>
        <v>#REF!</v>
      </c>
    </row>
    <row r="1274" spans="1:6" ht="15" thickBot="1" x14ac:dyDescent="0.35">
      <c r="A1274" s="107"/>
      <c r="B1274" s="29" t="s">
        <v>959</v>
      </c>
      <c r="C1274" s="29"/>
      <c r="D1274" s="30" t="str">
        <f t="shared" si="64"/>
        <v>DOL</v>
      </c>
      <c r="E1274" s="31" t="e">
        <f>VLOOKUP(A1274,#REF!,12,0)</f>
        <v>#REF!</v>
      </c>
      <c r="F1274" s="32" t="e">
        <f>VLOOKUP(A1274,#REF!,13,0)</f>
        <v>#REF!</v>
      </c>
    </row>
    <row r="1275" spans="1:6" x14ac:dyDescent="0.3">
      <c r="A1275" s="135">
        <v>1782</v>
      </c>
      <c r="B1275" s="29" t="s">
        <v>959</v>
      </c>
      <c r="C1275" s="29"/>
      <c r="D1275" s="30" t="str">
        <f t="shared" si="64"/>
        <v>1782DOL</v>
      </c>
      <c r="E1275" s="31" t="e">
        <f>VLOOKUP(A1275,#REF!,12,0)</f>
        <v>#REF!</v>
      </c>
      <c r="F1275" s="32" t="e">
        <f>VLOOKUP(A1275,#REF!,13,0)</f>
        <v>#REF!</v>
      </c>
    </row>
    <row r="1276" spans="1:6" ht="15" thickBot="1" x14ac:dyDescent="0.35">
      <c r="A1276" s="137"/>
      <c r="B1276" s="29" t="s">
        <v>959</v>
      </c>
      <c r="C1276" s="29"/>
      <c r="D1276" s="30" t="str">
        <f t="shared" si="64"/>
        <v>DOL</v>
      </c>
      <c r="E1276" s="31" t="e">
        <f>VLOOKUP(A1276,#REF!,12,0)</f>
        <v>#REF!</v>
      </c>
      <c r="F1276" s="32" t="e">
        <f>VLOOKUP(A1276,#REF!,13,0)</f>
        <v>#REF!</v>
      </c>
    </row>
    <row r="1277" spans="1:6" ht="15" thickBot="1" x14ac:dyDescent="0.35">
      <c r="A1277" s="5"/>
      <c r="B1277" s="29" t="s">
        <v>959</v>
      </c>
      <c r="C1277" s="29"/>
      <c r="D1277" s="30" t="str">
        <f t="shared" si="64"/>
        <v>DOL</v>
      </c>
      <c r="E1277" s="31" t="e">
        <f>VLOOKUP(A1277,#REF!,12,0)</f>
        <v>#REF!</v>
      </c>
      <c r="F1277" s="32" t="e">
        <f>VLOOKUP(A1277,#REF!,13,0)</f>
        <v>#REF!</v>
      </c>
    </row>
    <row r="1278" spans="1:6" x14ac:dyDescent="0.3">
      <c r="A1278" s="104">
        <v>1695</v>
      </c>
      <c r="B1278" s="29" t="s">
        <v>959</v>
      </c>
      <c r="C1278" s="29"/>
      <c r="D1278" s="30" t="str">
        <f t="shared" si="64"/>
        <v>1695DOL</v>
      </c>
      <c r="E1278" s="31" t="e">
        <f>VLOOKUP(A1278,#REF!,12,0)</f>
        <v>#REF!</v>
      </c>
      <c r="F1278" s="32" t="e">
        <f>VLOOKUP(A1278,#REF!,13,0)</f>
        <v>#REF!</v>
      </c>
    </row>
    <row r="1279" spans="1:6" x14ac:dyDescent="0.3">
      <c r="A1279" s="105"/>
      <c r="B1279" s="29" t="s">
        <v>959</v>
      </c>
      <c r="C1279" s="29"/>
      <c r="D1279" s="30" t="str">
        <f t="shared" si="64"/>
        <v>DOL</v>
      </c>
      <c r="E1279" s="31" t="e">
        <f>VLOOKUP(A1279,#REF!,12,0)</f>
        <v>#REF!</v>
      </c>
      <c r="F1279" s="32" t="e">
        <f>VLOOKUP(A1279,#REF!,13,0)</f>
        <v>#REF!</v>
      </c>
    </row>
    <row r="1280" spans="1:6" x14ac:dyDescent="0.3">
      <c r="A1280" s="105"/>
      <c r="B1280" s="29" t="s">
        <v>959</v>
      </c>
      <c r="C1280" s="29"/>
      <c r="D1280" s="30" t="str">
        <f t="shared" si="64"/>
        <v>DOL</v>
      </c>
      <c r="E1280" s="31" t="e">
        <f>VLOOKUP(A1280,#REF!,12,0)</f>
        <v>#REF!</v>
      </c>
      <c r="F1280" s="32" t="e">
        <f>VLOOKUP(A1280,#REF!,13,0)</f>
        <v>#REF!</v>
      </c>
    </row>
    <row r="1281" spans="1:6" ht="15" thickBot="1" x14ac:dyDescent="0.35">
      <c r="A1281" s="106"/>
      <c r="B1281" s="29" t="s">
        <v>959</v>
      </c>
      <c r="C1281" s="29"/>
      <c r="D1281" s="30" t="str">
        <f t="shared" si="64"/>
        <v>DOL</v>
      </c>
      <c r="E1281" s="31" t="e">
        <f>VLOOKUP(A1281,#REF!,12,0)</f>
        <v>#REF!</v>
      </c>
      <c r="F1281" s="32" t="e">
        <f>VLOOKUP(A1281,#REF!,13,0)</f>
        <v>#REF!</v>
      </c>
    </row>
    <row r="1282" spans="1:6" ht="15" thickBot="1" x14ac:dyDescent="0.35">
      <c r="A1282" s="107"/>
      <c r="B1282" s="29" t="s">
        <v>959</v>
      </c>
      <c r="C1282" s="29"/>
      <c r="D1282" s="30" t="str">
        <f t="shared" si="64"/>
        <v>DOL</v>
      </c>
      <c r="E1282" s="31" t="e">
        <f>VLOOKUP(A1282,#REF!,12,0)</f>
        <v>#REF!</v>
      </c>
      <c r="F1282" s="32" t="e">
        <f>VLOOKUP(A1282,#REF!,13,0)</f>
        <v>#REF!</v>
      </c>
    </row>
    <row r="1283" spans="1:6" x14ac:dyDescent="0.3">
      <c r="A1283" s="104">
        <v>1664</v>
      </c>
      <c r="B1283" s="29" t="s">
        <v>959</v>
      </c>
      <c r="C1283" s="29"/>
      <c r="D1283" s="30" t="str">
        <f t="shared" si="64"/>
        <v>1664DOL</v>
      </c>
      <c r="E1283" s="31" t="e">
        <f>VLOOKUP(A1283,#REF!,12,0)</f>
        <v>#REF!</v>
      </c>
      <c r="F1283" s="32" t="e">
        <f>VLOOKUP(A1283,#REF!,13,0)</f>
        <v>#REF!</v>
      </c>
    </row>
    <row r="1284" spans="1:6" x14ac:dyDescent="0.3">
      <c r="A1284" s="105"/>
      <c r="B1284" s="29" t="s">
        <v>959</v>
      </c>
      <c r="C1284" s="29"/>
      <c r="D1284" s="30" t="str">
        <f t="shared" si="64"/>
        <v>DOL</v>
      </c>
      <c r="E1284" s="31" t="e">
        <f>VLOOKUP(A1284,#REF!,12,0)</f>
        <v>#REF!</v>
      </c>
      <c r="F1284" s="32" t="e">
        <f>VLOOKUP(A1284,#REF!,13,0)</f>
        <v>#REF!</v>
      </c>
    </row>
    <row r="1285" spans="1:6" x14ac:dyDescent="0.3">
      <c r="A1285" s="105"/>
      <c r="B1285" s="29" t="s">
        <v>959</v>
      </c>
      <c r="C1285" s="29"/>
      <c r="D1285" s="30" t="str">
        <f t="shared" si="64"/>
        <v>DOL</v>
      </c>
      <c r="E1285" s="31" t="e">
        <f>VLOOKUP(A1285,#REF!,12,0)</f>
        <v>#REF!</v>
      </c>
      <c r="F1285" s="32" t="e">
        <f>VLOOKUP(A1285,#REF!,13,0)</f>
        <v>#REF!</v>
      </c>
    </row>
    <row r="1286" spans="1:6" x14ac:dyDescent="0.3">
      <c r="A1286" s="105"/>
      <c r="B1286" s="29" t="s">
        <v>959</v>
      </c>
      <c r="C1286" s="29"/>
      <c r="D1286" s="30" t="str">
        <f t="shared" si="64"/>
        <v>DOL</v>
      </c>
      <c r="E1286" s="31" t="e">
        <f>VLOOKUP(A1286,#REF!,12,0)</f>
        <v>#REF!</v>
      </c>
      <c r="F1286" s="32" t="e">
        <f>VLOOKUP(A1286,#REF!,13,0)</f>
        <v>#REF!</v>
      </c>
    </row>
    <row r="1287" spans="1:6" x14ac:dyDescent="0.3">
      <c r="A1287" s="105"/>
      <c r="B1287" s="29" t="s">
        <v>959</v>
      </c>
      <c r="C1287" s="29"/>
      <c r="D1287" s="30" t="str">
        <f t="shared" si="64"/>
        <v>DOL</v>
      </c>
      <c r="E1287" s="31" t="e">
        <f>VLOOKUP(A1287,#REF!,12,0)</f>
        <v>#REF!</v>
      </c>
      <c r="F1287" s="32" t="e">
        <f>VLOOKUP(A1287,#REF!,13,0)</f>
        <v>#REF!</v>
      </c>
    </row>
    <row r="1288" spans="1:6" ht="15" thickBot="1" x14ac:dyDescent="0.35">
      <c r="A1288" s="106"/>
      <c r="B1288" s="29" t="s">
        <v>959</v>
      </c>
      <c r="C1288" s="29"/>
      <c r="D1288" s="30" t="str">
        <f t="shared" si="64"/>
        <v>DOL</v>
      </c>
      <c r="E1288" s="31" t="e">
        <f>VLOOKUP(A1288,#REF!,12,0)</f>
        <v>#REF!</v>
      </c>
      <c r="F1288" s="32" t="e">
        <f>VLOOKUP(A1288,#REF!,13,0)</f>
        <v>#REF!</v>
      </c>
    </row>
    <row r="1289" spans="1:6" ht="15" thickBot="1" x14ac:dyDescent="0.35">
      <c r="A1289" s="107"/>
      <c r="B1289" s="29" t="s">
        <v>959</v>
      </c>
      <c r="C1289" s="29"/>
      <c r="D1289" s="30" t="str">
        <f t="shared" si="64"/>
        <v>DOL</v>
      </c>
      <c r="E1289" s="31" t="e">
        <f>VLOOKUP(A1289,#REF!,12,0)</f>
        <v>#REF!</v>
      </c>
      <c r="F1289" s="32" t="e">
        <f>VLOOKUP(A1289,#REF!,13,0)</f>
        <v>#REF!</v>
      </c>
    </row>
    <row r="1290" spans="1:6" x14ac:dyDescent="0.3">
      <c r="A1290" s="108">
        <v>1703</v>
      </c>
      <c r="B1290" s="29" t="s">
        <v>959</v>
      </c>
      <c r="C1290" s="29"/>
      <c r="D1290" s="30" t="str">
        <f t="shared" si="64"/>
        <v>1703DOL</v>
      </c>
      <c r="E1290" s="31" t="e">
        <f>VLOOKUP(A1290,#REF!,12,0)</f>
        <v>#REF!</v>
      </c>
      <c r="F1290" s="32" t="e">
        <f>VLOOKUP(A1290,#REF!,13,0)</f>
        <v>#REF!</v>
      </c>
    </row>
    <row r="1291" spans="1:6" ht="15" thickBot="1" x14ac:dyDescent="0.35">
      <c r="A1291" s="109"/>
      <c r="B1291" s="29" t="s">
        <v>959</v>
      </c>
      <c r="C1291" s="29"/>
      <c r="D1291" s="30" t="str">
        <f t="shared" si="64"/>
        <v>DOL</v>
      </c>
      <c r="E1291" s="31" t="e">
        <f>VLOOKUP(A1291,#REF!,12,0)</f>
        <v>#REF!</v>
      </c>
      <c r="F1291" s="32" t="e">
        <f>VLOOKUP(A1291,#REF!,13,0)</f>
        <v>#REF!</v>
      </c>
    </row>
    <row r="1292" spans="1:6" ht="15" thickBot="1" x14ac:dyDescent="0.35">
      <c r="A1292" s="110"/>
      <c r="B1292" s="29" t="s">
        <v>959</v>
      </c>
      <c r="C1292" s="29"/>
      <c r="D1292" s="30" t="str">
        <f t="shared" si="64"/>
        <v>DOL</v>
      </c>
      <c r="E1292" s="31" t="e">
        <f>VLOOKUP(A1292,#REF!,12,0)</f>
        <v>#REF!</v>
      </c>
      <c r="F1292" s="32" t="e">
        <f>VLOOKUP(A1292,#REF!,13,0)</f>
        <v>#REF!</v>
      </c>
    </row>
    <row r="1293" spans="1:6" x14ac:dyDescent="0.3">
      <c r="A1293" s="108">
        <v>1706</v>
      </c>
      <c r="B1293" s="29" t="s">
        <v>959</v>
      </c>
      <c r="C1293" s="29"/>
      <c r="D1293" s="30" t="str">
        <f t="shared" si="64"/>
        <v>1706DOL</v>
      </c>
      <c r="E1293" s="31" t="e">
        <f>VLOOKUP(A1293,#REF!,12,0)</f>
        <v>#REF!</v>
      </c>
      <c r="F1293" s="32" t="e">
        <f>VLOOKUP(A1293,#REF!,13,0)</f>
        <v>#REF!</v>
      </c>
    </row>
    <row r="1294" spans="1:6" ht="15" thickBot="1" x14ac:dyDescent="0.35">
      <c r="A1294" s="109"/>
      <c r="B1294" s="29" t="s">
        <v>959</v>
      </c>
      <c r="C1294" s="29"/>
      <c r="D1294" s="30" t="str">
        <f t="shared" si="64"/>
        <v>DOL</v>
      </c>
      <c r="E1294" s="31" t="e">
        <f>VLOOKUP(A1294,#REF!,12,0)</f>
        <v>#REF!</v>
      </c>
      <c r="F1294" s="32" t="e">
        <f>VLOOKUP(A1294,#REF!,13,0)</f>
        <v>#REF!</v>
      </c>
    </row>
    <row r="1295" spans="1:6" ht="15" thickBot="1" x14ac:dyDescent="0.35">
      <c r="A1295" s="107"/>
      <c r="B1295" s="29" t="s">
        <v>959</v>
      </c>
      <c r="C1295" s="29"/>
      <c r="D1295" s="30" t="str">
        <f t="shared" si="64"/>
        <v>DOL</v>
      </c>
      <c r="E1295" s="31" t="e">
        <f>VLOOKUP(A1295,#REF!,12,0)</f>
        <v>#REF!</v>
      </c>
      <c r="F1295" s="32" t="e">
        <f>VLOOKUP(A1295,#REF!,13,0)</f>
        <v>#REF!</v>
      </c>
    </row>
    <row r="1296" spans="1:6" x14ac:dyDescent="0.3">
      <c r="A1296" s="104">
        <v>1717</v>
      </c>
      <c r="B1296" s="29" t="s">
        <v>959</v>
      </c>
      <c r="C1296" s="29"/>
      <c r="D1296" s="30" t="str">
        <f t="shared" si="64"/>
        <v>1717DOL</v>
      </c>
      <c r="E1296" s="31" t="e">
        <f>VLOOKUP(A1296,#REF!,12,0)</f>
        <v>#REF!</v>
      </c>
      <c r="F1296" s="32" t="e">
        <f>VLOOKUP(A1296,#REF!,13,0)</f>
        <v>#REF!</v>
      </c>
    </row>
    <row r="1297" spans="1:6" x14ac:dyDescent="0.3">
      <c r="A1297" s="105"/>
      <c r="B1297" s="29" t="s">
        <v>959</v>
      </c>
      <c r="C1297" s="29"/>
      <c r="D1297" s="30" t="str">
        <f t="shared" si="64"/>
        <v>DOL</v>
      </c>
      <c r="E1297" s="31" t="e">
        <f>VLOOKUP(A1297,#REF!,12,0)</f>
        <v>#REF!</v>
      </c>
      <c r="F1297" s="32" t="e">
        <f>VLOOKUP(A1297,#REF!,13,0)</f>
        <v>#REF!</v>
      </c>
    </row>
    <row r="1298" spans="1:6" ht="15" thickBot="1" x14ac:dyDescent="0.35">
      <c r="A1298" s="106"/>
      <c r="B1298" s="29" t="s">
        <v>959</v>
      </c>
      <c r="C1298" s="29"/>
      <c r="D1298" s="30" t="str">
        <f t="shared" si="64"/>
        <v>DOL</v>
      </c>
      <c r="E1298" s="31" t="e">
        <f>VLOOKUP(A1298,#REF!,12,0)</f>
        <v>#REF!</v>
      </c>
      <c r="F1298" s="32" t="e">
        <f>VLOOKUP(A1298,#REF!,13,0)</f>
        <v>#REF!</v>
      </c>
    </row>
    <row r="1299" spans="1:6" ht="15" thickBot="1" x14ac:dyDescent="0.35">
      <c r="A1299" s="110"/>
      <c r="B1299" s="29" t="s">
        <v>959</v>
      </c>
      <c r="C1299" s="29"/>
      <c r="D1299" s="30" t="str">
        <f t="shared" si="64"/>
        <v>DOL</v>
      </c>
      <c r="E1299" s="31" t="e">
        <f>VLOOKUP(A1299,#REF!,12,0)</f>
        <v>#REF!</v>
      </c>
      <c r="F1299" s="32" t="e">
        <f>VLOOKUP(A1299,#REF!,13,0)</f>
        <v>#REF!</v>
      </c>
    </row>
    <row r="1300" spans="1:6" x14ac:dyDescent="0.3">
      <c r="A1300" s="104">
        <v>1773</v>
      </c>
      <c r="B1300" s="29" t="s">
        <v>959</v>
      </c>
      <c r="C1300" s="29"/>
      <c r="D1300" s="30" t="str">
        <f t="shared" si="64"/>
        <v>1773DOL</v>
      </c>
      <c r="E1300" s="31" t="e">
        <f>VLOOKUP(A1300,#REF!,12,0)</f>
        <v>#REF!</v>
      </c>
      <c r="F1300" s="32" t="e">
        <f>VLOOKUP(A1300,#REF!,13,0)</f>
        <v>#REF!</v>
      </c>
    </row>
    <row r="1301" spans="1:6" ht="15" thickBot="1" x14ac:dyDescent="0.35">
      <c r="A1301" s="106"/>
      <c r="B1301" s="29" t="s">
        <v>959</v>
      </c>
      <c r="C1301" s="29"/>
      <c r="D1301" s="30" t="str">
        <f t="shared" si="64"/>
        <v>DOL</v>
      </c>
      <c r="E1301" s="31" t="e">
        <f>VLOOKUP(A1301,#REF!,12,0)</f>
        <v>#REF!</v>
      </c>
      <c r="F1301" s="32" t="e">
        <f>VLOOKUP(A1301,#REF!,13,0)</f>
        <v>#REF!</v>
      </c>
    </row>
    <row r="1302" spans="1:6" ht="15" thickBot="1" x14ac:dyDescent="0.35">
      <c r="A1302" s="5"/>
      <c r="B1302" s="29" t="s">
        <v>959</v>
      </c>
      <c r="C1302" s="29"/>
      <c r="D1302" s="30" t="str">
        <f t="shared" si="64"/>
        <v>DOL</v>
      </c>
      <c r="E1302" s="31" t="e">
        <f>VLOOKUP(A1302,#REF!,12,0)</f>
        <v>#REF!</v>
      </c>
      <c r="F1302" s="32" t="e">
        <f>VLOOKUP(A1302,#REF!,13,0)</f>
        <v>#REF!</v>
      </c>
    </row>
    <row r="1303" spans="1:6" x14ac:dyDescent="0.3">
      <c r="A1303" s="135">
        <v>1795</v>
      </c>
      <c r="B1303" s="29" t="s">
        <v>959</v>
      </c>
      <c r="C1303" s="29"/>
      <c r="D1303" s="30" t="str">
        <f t="shared" si="64"/>
        <v>1795DOL</v>
      </c>
      <c r="E1303" s="31" t="e">
        <f>VLOOKUP(A1303,#REF!,12,0)</f>
        <v>#REF!</v>
      </c>
      <c r="F1303" s="32" t="e">
        <f>VLOOKUP(A1303,#REF!,13,0)</f>
        <v>#REF!</v>
      </c>
    </row>
    <row r="1304" spans="1:6" ht="15" thickBot="1" x14ac:dyDescent="0.35">
      <c r="A1304" s="137"/>
      <c r="B1304" s="29" t="s">
        <v>959</v>
      </c>
      <c r="C1304" s="29"/>
      <c r="D1304" s="30" t="str">
        <f t="shared" si="64"/>
        <v>DOL</v>
      </c>
      <c r="E1304" s="31" t="e">
        <f>VLOOKUP(A1304,#REF!,12,0)</f>
        <v>#REF!</v>
      </c>
      <c r="F1304" s="32" t="e">
        <f>VLOOKUP(A1304,#REF!,13,0)</f>
        <v>#REF!</v>
      </c>
    </row>
    <row r="1305" spans="1:6" ht="15" thickBot="1" x14ac:dyDescent="0.35">
      <c r="A1305" s="151"/>
      <c r="D1305" s="39"/>
      <c r="E1305" s="40"/>
      <c r="F1305" s="41"/>
    </row>
    <row r="1306" spans="1:6" x14ac:dyDescent="0.3">
      <c r="A1306" s="135">
        <v>1785</v>
      </c>
      <c r="B1306" s="29" t="s">
        <v>959</v>
      </c>
      <c r="C1306" s="29"/>
      <c r="D1306" s="30" t="str">
        <f t="shared" ref="D1306:D1307" si="65">CONCATENATE(A1306,B1306)</f>
        <v>1785DOL</v>
      </c>
      <c r="E1306" s="31" t="e">
        <f>VLOOKUP(A1306,#REF!,12,0)</f>
        <v>#REF!</v>
      </c>
      <c r="F1306" s="32" t="e">
        <f>VLOOKUP(A1306,#REF!,13,0)</f>
        <v>#REF!</v>
      </c>
    </row>
    <row r="1307" spans="1:6" ht="15" thickBot="1" x14ac:dyDescent="0.35">
      <c r="A1307" s="137"/>
      <c r="B1307" s="29" t="s">
        <v>959</v>
      </c>
      <c r="C1307" s="29"/>
      <c r="D1307" s="30" t="str">
        <f t="shared" si="65"/>
        <v>DOL</v>
      </c>
      <c r="E1307" s="31" t="e">
        <f>VLOOKUP(A1307,#REF!,12,0)</f>
        <v>#REF!</v>
      </c>
      <c r="F1307" s="32" t="e">
        <f>VLOOKUP(A1307,#REF!,13,0)</f>
        <v>#REF!</v>
      </c>
    </row>
    <row r="1308" spans="1:6" x14ac:dyDescent="0.3">
      <c r="A1308" s="151"/>
      <c r="D1308" s="39"/>
      <c r="E1308" s="40"/>
      <c r="F1308" s="41"/>
    </row>
    <row r="1309" spans="1:6" x14ac:dyDescent="0.3">
      <c r="A1309" s="151"/>
      <c r="D1309" s="39"/>
      <c r="E1309" s="40"/>
      <c r="F1309" s="41"/>
    </row>
    <row r="1312" spans="1:6" x14ac:dyDescent="0.3">
      <c r="A1312" s="33">
        <v>1787</v>
      </c>
      <c r="B1312" s="33" t="s">
        <v>220</v>
      </c>
      <c r="C1312" s="29"/>
      <c r="D1312" s="30" t="str">
        <f t="shared" ref="D1312:D1319" si="66">CONCATENATE(A1312,B1312)</f>
        <v>1787C</v>
      </c>
      <c r="E1312" s="31" t="e">
        <f>#REF!</f>
        <v>#REF!</v>
      </c>
      <c r="F1312" s="32" t="e">
        <f>#REF!</f>
        <v>#REF!</v>
      </c>
    </row>
    <row r="1313" spans="1:10" x14ac:dyDescent="0.3">
      <c r="A1313" s="33">
        <v>1787</v>
      </c>
      <c r="B1313" s="33" t="s">
        <v>221</v>
      </c>
      <c r="C1313" s="29"/>
      <c r="D1313" s="30" t="str">
        <f t="shared" si="66"/>
        <v>1787F</v>
      </c>
      <c r="E1313" s="31" t="e">
        <f>#REF!</f>
        <v>#REF!</v>
      </c>
      <c r="F1313" s="32" t="e">
        <f>#REF!</f>
        <v>#REF!</v>
      </c>
    </row>
    <row r="1314" spans="1:10" x14ac:dyDescent="0.3">
      <c r="A1314" s="33">
        <v>1787</v>
      </c>
      <c r="B1314" s="33" t="s">
        <v>1161</v>
      </c>
      <c r="C1314" s="29"/>
      <c r="D1314" s="30" t="str">
        <f t="shared" si="66"/>
        <v>1787TC</v>
      </c>
      <c r="E1314" s="31" t="e">
        <f>#REF!</f>
        <v>#REF!</v>
      </c>
      <c r="F1314" s="32" t="e">
        <f>#REF!</f>
        <v>#REF!</v>
      </c>
    </row>
    <row r="1315" spans="1:10" x14ac:dyDescent="0.3">
      <c r="A1315" s="33">
        <v>1787</v>
      </c>
      <c r="B1315" s="33" t="s">
        <v>1162</v>
      </c>
      <c r="C1315" s="29"/>
      <c r="D1315" s="30" t="str">
        <f t="shared" si="66"/>
        <v>1787TF</v>
      </c>
      <c r="E1315" s="31" t="e">
        <f>#REF!</f>
        <v>#REF!</v>
      </c>
      <c r="F1315" s="32" t="e">
        <f>#REF!</f>
        <v>#REF!</v>
      </c>
    </row>
    <row r="1316" spans="1:10" x14ac:dyDescent="0.3">
      <c r="A1316" s="33">
        <v>1787</v>
      </c>
      <c r="B1316" s="33" t="s">
        <v>11</v>
      </c>
      <c r="C1316" s="29"/>
      <c r="D1316" s="30" t="str">
        <f t="shared" si="66"/>
        <v>1787CA</v>
      </c>
      <c r="E1316" s="31" t="e">
        <f>#REF!</f>
        <v>#REF!</v>
      </c>
      <c r="F1316" s="32" t="e">
        <f>#REF!</f>
        <v>#REF!</v>
      </c>
    </row>
    <row r="1317" spans="1:10" x14ac:dyDescent="0.3">
      <c r="A1317" s="33">
        <v>1787</v>
      </c>
      <c r="B1317" s="33" t="s">
        <v>12</v>
      </c>
      <c r="C1317" s="29"/>
      <c r="D1317" s="30" t="str">
        <f t="shared" si="66"/>
        <v>1787IR</v>
      </c>
      <c r="E1317" s="31" t="e">
        <f>#REF!</f>
        <v>#REF!</v>
      </c>
      <c r="F1317" s="32" t="e">
        <f>#REF!</f>
        <v>#REF!</v>
      </c>
    </row>
    <row r="1318" spans="1:10" x14ac:dyDescent="0.3">
      <c r="A1318" s="33">
        <v>1787</v>
      </c>
      <c r="B1318" s="33" t="s">
        <v>13</v>
      </c>
      <c r="C1318" s="29"/>
      <c r="D1318" s="30" t="str">
        <f t="shared" si="66"/>
        <v>1787CR</v>
      </c>
      <c r="E1318" s="31" t="e">
        <f>#REF!</f>
        <v>#REF!</v>
      </c>
      <c r="F1318" s="32" t="e">
        <f>#REF!</f>
        <v>#REF!</v>
      </c>
    </row>
    <row r="1319" spans="1:10" x14ac:dyDescent="0.3">
      <c r="A1319" s="33">
        <v>1787</v>
      </c>
      <c r="B1319" s="33" t="s">
        <v>14</v>
      </c>
      <c r="C1319" s="29"/>
      <c r="D1319" s="30" t="str">
        <f t="shared" si="66"/>
        <v>1787DO</v>
      </c>
      <c r="E1319" s="31" t="e">
        <f>#REF!</f>
        <v>#REF!</v>
      </c>
      <c r="F1319" s="32" t="e">
        <f>#REF!</f>
        <v>#REF!</v>
      </c>
    </row>
    <row r="1321" spans="1:10" x14ac:dyDescent="0.3">
      <c r="A1321" s="140" t="s">
        <v>1285</v>
      </c>
      <c r="B1321" s="140"/>
      <c r="C1321" s="140"/>
      <c r="D1321" s="140"/>
      <c r="E1321" s="140"/>
      <c r="F1321" s="141"/>
      <c r="G1321" s="140"/>
      <c r="H1321" s="140"/>
      <c r="I1321" s="140"/>
      <c r="J1321" s="140"/>
    </row>
    <row r="1323" spans="1:10" x14ac:dyDescent="0.3">
      <c r="A1323" s="19">
        <v>1708</v>
      </c>
      <c r="B1323" s="139" t="s">
        <v>955</v>
      </c>
      <c r="C1323" s="29"/>
      <c r="D1323" s="30" t="str">
        <f t="shared" ref="D1323:D1348" si="67">CONCATENATE(A1323,B1323)</f>
        <v>1708CAL</v>
      </c>
      <c r="E1323" s="31" t="e">
        <f>VLOOKUP(A1323,#REF!,6,0)</f>
        <v>#REF!</v>
      </c>
      <c r="F1323" s="32" t="e">
        <f>VLOOKUP(A1323,#REF!,13,0)</f>
        <v>#REF!</v>
      </c>
    </row>
    <row r="1324" spans="1:10" x14ac:dyDescent="0.3">
      <c r="A1324" s="19">
        <v>1744</v>
      </c>
      <c r="B1324" s="139" t="s">
        <v>955</v>
      </c>
      <c r="C1324" s="29"/>
      <c r="D1324" s="30" t="str">
        <f t="shared" si="67"/>
        <v>1744CAL</v>
      </c>
      <c r="E1324" s="31" t="e">
        <f>VLOOKUP(A1324,#REF!,6,0)</f>
        <v>#REF!</v>
      </c>
      <c r="F1324" s="32" t="e">
        <f>VLOOKUP(A1324,#REF!,13,0)</f>
        <v>#REF!</v>
      </c>
    </row>
    <row r="1325" spans="1:10" x14ac:dyDescent="0.3">
      <c r="A1325" s="19">
        <v>1644</v>
      </c>
      <c r="B1325" s="139" t="s">
        <v>955</v>
      </c>
      <c r="C1325" s="29"/>
      <c r="D1325" s="30" t="str">
        <f t="shared" si="67"/>
        <v>1644CAL</v>
      </c>
      <c r="E1325" s="31" t="e">
        <f>VLOOKUP(A1325,#REF!,6,0)</f>
        <v>#REF!</v>
      </c>
      <c r="F1325" s="32" t="e">
        <f>VLOOKUP(A1325,#REF!,13,0)</f>
        <v>#REF!</v>
      </c>
    </row>
    <row r="1326" spans="1:10" x14ac:dyDescent="0.3">
      <c r="A1326" s="19">
        <v>1731</v>
      </c>
      <c r="B1326" s="139" t="s">
        <v>955</v>
      </c>
      <c r="C1326" s="29"/>
      <c r="D1326" s="30" t="str">
        <f t="shared" si="67"/>
        <v>1731CAL</v>
      </c>
      <c r="E1326" s="31" t="e">
        <f>VLOOKUP(A1326,#REF!,6,0)</f>
        <v>#REF!</v>
      </c>
      <c r="F1326" s="32" t="e">
        <f>VLOOKUP(A1326,#REF!,13,0)</f>
        <v>#REF!</v>
      </c>
    </row>
    <row r="1327" spans="1:10" x14ac:dyDescent="0.3">
      <c r="A1327" s="19">
        <v>1777</v>
      </c>
      <c r="B1327" s="139" t="s">
        <v>955</v>
      </c>
      <c r="C1327" s="29"/>
      <c r="D1327" s="30" t="str">
        <f t="shared" si="67"/>
        <v>1777CAL</v>
      </c>
      <c r="E1327" s="31" t="e">
        <f>VLOOKUP(A1327,#REF!,6,0)</f>
        <v>#REF!</v>
      </c>
      <c r="F1327" s="32" t="e">
        <f>VLOOKUP(A1327,#REF!,13,0)</f>
        <v>#REF!</v>
      </c>
    </row>
    <row r="1328" spans="1:10" x14ac:dyDescent="0.3">
      <c r="A1328" s="19">
        <v>1639</v>
      </c>
      <c r="B1328" s="139" t="s">
        <v>955</v>
      </c>
      <c r="C1328" s="29"/>
      <c r="D1328" s="30" t="str">
        <f t="shared" si="67"/>
        <v>1639CAL</v>
      </c>
      <c r="E1328" s="31" t="e">
        <f>VLOOKUP(A1328,#REF!,6,0)</f>
        <v>#REF!</v>
      </c>
      <c r="F1328" s="32" t="e">
        <f>VLOOKUP(A1328,#REF!,13,0)</f>
        <v>#REF!</v>
      </c>
    </row>
    <row r="1329" spans="1:6" x14ac:dyDescent="0.3">
      <c r="A1329" s="19">
        <v>1692</v>
      </c>
      <c r="B1329" s="139" t="s">
        <v>955</v>
      </c>
      <c r="C1329" s="29"/>
      <c r="D1329" s="30" t="str">
        <f t="shared" si="67"/>
        <v>1692CAL</v>
      </c>
      <c r="E1329" s="31" t="e">
        <f>VLOOKUP(A1329,#REF!,6,0)</f>
        <v>#REF!</v>
      </c>
      <c r="F1329" s="32" t="e">
        <f>VLOOKUP(A1329,#REF!,13,0)</f>
        <v>#REF!</v>
      </c>
    </row>
    <row r="1330" spans="1:6" x14ac:dyDescent="0.3">
      <c r="A1330" s="19">
        <v>1691</v>
      </c>
      <c r="B1330" s="139" t="s">
        <v>955</v>
      </c>
      <c r="C1330" s="29"/>
      <c r="D1330" s="30" t="str">
        <f t="shared" si="67"/>
        <v>1691CAL</v>
      </c>
      <c r="E1330" s="31" t="e">
        <f>VLOOKUP(A1330,#REF!,6,0)</f>
        <v>#REF!</v>
      </c>
      <c r="F1330" s="32" t="e">
        <f>VLOOKUP(A1330,#REF!,13,0)</f>
        <v>#REF!</v>
      </c>
    </row>
    <row r="1331" spans="1:6" x14ac:dyDescent="0.3">
      <c r="A1331" s="19">
        <v>1737</v>
      </c>
      <c r="B1331" s="139" t="s">
        <v>955</v>
      </c>
      <c r="C1331" s="29"/>
      <c r="D1331" s="30" t="str">
        <f t="shared" si="67"/>
        <v>1737CAL</v>
      </c>
      <c r="E1331" s="31" t="e">
        <f>VLOOKUP(A1331,#REF!,6,0)</f>
        <v>#REF!</v>
      </c>
      <c r="F1331" s="32" t="e">
        <f>VLOOKUP(A1331,#REF!,13,0)</f>
        <v>#REF!</v>
      </c>
    </row>
    <row r="1332" spans="1:6" x14ac:dyDescent="0.3">
      <c r="A1332" s="71">
        <v>1787</v>
      </c>
      <c r="B1332" s="139" t="s">
        <v>955</v>
      </c>
      <c r="C1332" s="29"/>
      <c r="D1332" s="30" t="str">
        <f t="shared" si="67"/>
        <v>1787CAL</v>
      </c>
      <c r="E1332" s="31" t="e">
        <f>VLOOKUP(A1332,#REF!,6,0)</f>
        <v>#REF!</v>
      </c>
      <c r="F1332" s="32" t="e">
        <f>VLOOKUP(A1332,#REF!,13,0)</f>
        <v>#REF!</v>
      </c>
    </row>
    <row r="1333" spans="1:6" x14ac:dyDescent="0.3">
      <c r="A1333" s="71">
        <v>1788</v>
      </c>
      <c r="B1333" s="139" t="s">
        <v>955</v>
      </c>
      <c r="C1333" s="29"/>
      <c r="D1333" s="30" t="str">
        <f t="shared" si="67"/>
        <v>1788CAL</v>
      </c>
      <c r="E1333" s="31" t="e">
        <f>VLOOKUP(A1333,#REF!,6,0)</f>
        <v>#REF!</v>
      </c>
      <c r="F1333" s="32" t="e">
        <f>VLOOKUP(A1333,#REF!,13,0)</f>
        <v>#REF!</v>
      </c>
    </row>
    <row r="1334" spans="1:6" x14ac:dyDescent="0.3">
      <c r="A1334" s="19">
        <v>1719</v>
      </c>
      <c r="B1334" s="139" t="s">
        <v>955</v>
      </c>
      <c r="C1334" s="29"/>
      <c r="D1334" s="30" t="str">
        <f t="shared" si="67"/>
        <v>1719CAL</v>
      </c>
      <c r="E1334" s="31" t="e">
        <f>VLOOKUP(A1334,#REF!,6,0)</f>
        <v>#REF!</v>
      </c>
      <c r="F1334" s="32" t="e">
        <f>VLOOKUP(A1334,#REF!,13,0)</f>
        <v>#REF!</v>
      </c>
    </row>
    <row r="1335" spans="1:6" x14ac:dyDescent="0.3">
      <c r="A1335" s="19">
        <v>1646</v>
      </c>
      <c r="B1335" s="139" t="s">
        <v>955</v>
      </c>
      <c r="C1335" s="29"/>
      <c r="D1335" s="30" t="str">
        <f t="shared" si="67"/>
        <v>1646CAL</v>
      </c>
      <c r="E1335" s="31" t="e">
        <f>VLOOKUP(A1335,#REF!,6,0)</f>
        <v>#REF!</v>
      </c>
      <c r="F1335" s="32" t="e">
        <f>VLOOKUP(A1335,#REF!,13,0)</f>
        <v>#REF!</v>
      </c>
    </row>
    <row r="1336" spans="1:6" x14ac:dyDescent="0.3">
      <c r="A1336" s="19">
        <v>1756</v>
      </c>
      <c r="B1336" s="139" t="s">
        <v>955</v>
      </c>
      <c r="C1336" s="29"/>
      <c r="D1336" s="30" t="str">
        <f t="shared" si="67"/>
        <v>1756CAL</v>
      </c>
      <c r="E1336" s="31" t="e">
        <f>VLOOKUP(A1336,#REF!,6,0)</f>
        <v>#REF!</v>
      </c>
      <c r="F1336" s="32" t="e">
        <f>VLOOKUP(A1336,#REF!,13,0)</f>
        <v>#REF!</v>
      </c>
    </row>
    <row r="1337" spans="1:6" x14ac:dyDescent="0.3">
      <c r="A1337" s="19">
        <v>1728</v>
      </c>
      <c r="B1337" s="139" t="s">
        <v>955</v>
      </c>
      <c r="C1337" s="29"/>
      <c r="D1337" s="30" t="str">
        <f t="shared" si="67"/>
        <v>1728CAL</v>
      </c>
      <c r="E1337" s="31" t="e">
        <f>VLOOKUP(A1337,#REF!,6,0)</f>
        <v>#REF!</v>
      </c>
      <c r="F1337" s="32" t="e">
        <f>VLOOKUP(A1337,#REF!,13,0)</f>
        <v>#REF!</v>
      </c>
    </row>
    <row r="1338" spans="1:6" x14ac:dyDescent="0.3">
      <c r="A1338" s="21">
        <v>1784</v>
      </c>
      <c r="B1338" s="139" t="s">
        <v>955</v>
      </c>
      <c r="C1338" s="29"/>
      <c r="D1338" s="30" t="str">
        <f t="shared" si="67"/>
        <v>1784CAL</v>
      </c>
      <c r="E1338" s="31" t="e">
        <f>VLOOKUP(A1338,#REF!,6,0)</f>
        <v>#REF!</v>
      </c>
      <c r="F1338" s="32" t="e">
        <f>VLOOKUP(A1338,#REF!,13,0)</f>
        <v>#REF!</v>
      </c>
    </row>
    <row r="1339" spans="1:6" x14ac:dyDescent="0.3">
      <c r="A1339" s="19">
        <v>1710</v>
      </c>
      <c r="B1339" s="139" t="s">
        <v>955</v>
      </c>
      <c r="C1339" s="29"/>
      <c r="D1339" s="30" t="str">
        <f t="shared" si="67"/>
        <v>1710CAL</v>
      </c>
      <c r="E1339" s="31" t="e">
        <f>VLOOKUP(A1339,#REF!,6,0)</f>
        <v>#REF!</v>
      </c>
      <c r="F1339" s="32" t="e">
        <f>VLOOKUP(A1339,#REF!,13,0)</f>
        <v>#REF!</v>
      </c>
    </row>
    <row r="1340" spans="1:6" x14ac:dyDescent="0.3">
      <c r="A1340" s="19">
        <v>1743</v>
      </c>
      <c r="B1340" s="139" t="s">
        <v>955</v>
      </c>
      <c r="C1340" s="29"/>
      <c r="D1340" s="30" t="str">
        <f t="shared" si="67"/>
        <v>1743CAL</v>
      </c>
      <c r="E1340" s="31" t="e">
        <f>VLOOKUP(A1340,#REF!,6,0)</f>
        <v>#REF!</v>
      </c>
      <c r="F1340" s="32" t="e">
        <f>VLOOKUP(A1340,#REF!,13,0)</f>
        <v>#REF!</v>
      </c>
    </row>
    <row r="1341" spans="1:6" x14ac:dyDescent="0.3">
      <c r="A1341" s="20">
        <v>1759</v>
      </c>
      <c r="B1341" s="139" t="s">
        <v>955</v>
      </c>
      <c r="C1341" s="29"/>
      <c r="D1341" s="30" t="str">
        <f t="shared" si="67"/>
        <v>1759CAL</v>
      </c>
      <c r="E1341" s="31" t="e">
        <f>VLOOKUP(A1341,#REF!,6,0)</f>
        <v>#REF!</v>
      </c>
      <c r="F1341" s="32" t="e">
        <f>VLOOKUP(A1341,#REF!,13,0)</f>
        <v>#REF!</v>
      </c>
    </row>
    <row r="1342" spans="1:6" x14ac:dyDescent="0.3">
      <c r="A1342" s="19">
        <v>1709</v>
      </c>
      <c r="B1342" s="139" t="s">
        <v>955</v>
      </c>
      <c r="C1342" s="29"/>
      <c r="D1342" s="30" t="str">
        <f t="shared" si="67"/>
        <v>1709CAL</v>
      </c>
      <c r="E1342" s="31" t="e">
        <f>VLOOKUP(A1342,#REF!,6,0)</f>
        <v>#REF!</v>
      </c>
      <c r="F1342" s="32" t="e">
        <f>VLOOKUP(A1342,#REF!,13,0)</f>
        <v>#REF!</v>
      </c>
    </row>
    <row r="1343" spans="1:6" x14ac:dyDescent="0.3">
      <c r="A1343" s="19">
        <v>1739</v>
      </c>
      <c r="B1343" s="139" t="s">
        <v>955</v>
      </c>
      <c r="C1343" s="29"/>
      <c r="D1343" s="30" t="str">
        <f t="shared" si="67"/>
        <v>1739CAL</v>
      </c>
      <c r="E1343" s="31" t="e">
        <f>VLOOKUP(A1343,#REF!,6,0)</f>
        <v>#REF!</v>
      </c>
      <c r="F1343" s="32" t="e">
        <f>VLOOKUP(A1343,#REF!,13,0)</f>
        <v>#REF!</v>
      </c>
    </row>
    <row r="1344" spans="1:6" x14ac:dyDescent="0.3">
      <c r="A1344" s="19">
        <v>1643</v>
      </c>
      <c r="B1344" s="139" t="s">
        <v>955</v>
      </c>
      <c r="C1344" s="29"/>
      <c r="D1344" s="30" t="str">
        <f t="shared" si="67"/>
        <v>1643CAL</v>
      </c>
      <c r="E1344" s="31" t="e">
        <f>VLOOKUP(A1344,#REF!,6,0)</f>
        <v>#REF!</v>
      </c>
      <c r="F1344" s="32" t="e">
        <f>VLOOKUP(A1344,#REF!,13,0)</f>
        <v>#REF!</v>
      </c>
    </row>
    <row r="1345" spans="1:6" x14ac:dyDescent="0.3">
      <c r="A1345" s="19">
        <v>1714</v>
      </c>
      <c r="B1345" s="139" t="s">
        <v>955</v>
      </c>
      <c r="C1345" s="29"/>
      <c r="D1345" s="30" t="str">
        <f t="shared" si="67"/>
        <v>1714CAL</v>
      </c>
      <c r="E1345" s="31" t="e">
        <f>VLOOKUP(A1345,#REF!,6,0)</f>
        <v>#REF!</v>
      </c>
      <c r="F1345" s="32" t="e">
        <f>VLOOKUP(A1345,#REF!,13,0)</f>
        <v>#REF!</v>
      </c>
    </row>
    <row r="1346" spans="1:6" x14ac:dyDescent="0.3">
      <c r="A1346" s="19">
        <v>1723</v>
      </c>
      <c r="B1346" s="139" t="s">
        <v>955</v>
      </c>
      <c r="C1346" s="29"/>
      <c r="D1346" s="30" t="str">
        <f t="shared" si="67"/>
        <v>1723CAL</v>
      </c>
      <c r="E1346" s="31" t="e">
        <f>VLOOKUP(A1346,#REF!,6,0)</f>
        <v>#REF!</v>
      </c>
      <c r="F1346" s="32" t="e">
        <f>VLOOKUP(A1346,#REF!,13,0)</f>
        <v>#REF!</v>
      </c>
    </row>
    <row r="1347" spans="1:6" x14ac:dyDescent="0.3">
      <c r="A1347" s="19">
        <v>1667</v>
      </c>
      <c r="B1347" s="139" t="s">
        <v>955</v>
      </c>
      <c r="C1347" s="29"/>
      <c r="D1347" s="30" t="str">
        <f t="shared" si="67"/>
        <v>1667CAL</v>
      </c>
      <c r="E1347" s="31" t="e">
        <f>VLOOKUP(A1347,#REF!,6,0)</f>
        <v>#REF!</v>
      </c>
      <c r="F1347" s="32" t="e">
        <f>VLOOKUP(A1347,#REF!,13,0)</f>
        <v>#REF!</v>
      </c>
    </row>
    <row r="1348" spans="1:6" x14ac:dyDescent="0.3">
      <c r="A1348" s="19">
        <v>1707</v>
      </c>
      <c r="B1348" s="139" t="s">
        <v>955</v>
      </c>
      <c r="C1348" s="29"/>
      <c r="D1348" s="30" t="str">
        <f t="shared" si="67"/>
        <v>1707CAL</v>
      </c>
      <c r="E1348" s="31" t="e">
        <f>VLOOKUP(A1348,#REF!,6,0)</f>
        <v>#REF!</v>
      </c>
      <c r="F1348" s="32" t="e">
        <f>VLOOKUP(A1348,#REF!,13,0)</f>
        <v>#REF!</v>
      </c>
    </row>
    <row r="1349" spans="1:6" x14ac:dyDescent="0.3">
      <c r="A1349" s="22">
        <v>1796</v>
      </c>
      <c r="B1349" s="139" t="s">
        <v>955</v>
      </c>
      <c r="C1349" s="29"/>
      <c r="D1349" s="30" t="str">
        <f t="shared" ref="D1349" si="68">CONCATENATE(A1349,B1349)</f>
        <v>1796CAL</v>
      </c>
      <c r="E1349" s="31" t="e">
        <f>VLOOKUP(A1349,#REF!,6,0)</f>
        <v>#REF!</v>
      </c>
      <c r="F1349" s="32" t="e">
        <f>VLOOKUP(A1349,#REF!,13,0)</f>
        <v>#REF!</v>
      </c>
    </row>
    <row r="1350" spans="1:6" x14ac:dyDescent="0.3">
      <c r="A1350" s="22"/>
      <c r="B1350" s="155"/>
      <c r="C1350" s="29"/>
      <c r="D1350" s="30"/>
      <c r="E1350" s="31"/>
      <c r="F1350" s="32"/>
    </row>
    <row r="1351" spans="1:6" x14ac:dyDescent="0.3">
      <c r="A1351" s="22"/>
      <c r="B1351" s="155"/>
      <c r="C1351" s="29"/>
      <c r="D1351" s="30"/>
      <c r="E1351" s="31"/>
      <c r="F1351" s="32"/>
    </row>
    <row r="1352" spans="1:6" x14ac:dyDescent="0.3">
      <c r="A1352" s="22"/>
      <c r="B1352" s="155"/>
      <c r="C1352" s="29"/>
      <c r="D1352" s="30"/>
      <c r="E1352" s="31"/>
      <c r="F1352" s="32"/>
    </row>
    <row r="1353" spans="1:6" x14ac:dyDescent="0.3">
      <c r="A1353" s="22"/>
      <c r="B1353" s="155"/>
      <c r="C1353" s="29"/>
      <c r="D1353" s="30"/>
      <c r="E1353" s="31"/>
      <c r="F1353" s="32"/>
    </row>
    <row r="1354" spans="1:6" x14ac:dyDescent="0.3">
      <c r="A1354" s="22"/>
      <c r="B1354" s="155"/>
      <c r="C1354" s="29"/>
      <c r="D1354" s="30"/>
      <c r="E1354" s="31"/>
      <c r="F1354" s="32"/>
    </row>
    <row r="1355" spans="1:6" x14ac:dyDescent="0.3">
      <c r="A1355" s="22"/>
      <c r="B1355" s="155"/>
      <c r="C1355" s="29"/>
      <c r="D1355" s="30"/>
      <c r="E1355" s="31"/>
      <c r="F1355" s="32"/>
    </row>
    <row r="1356" spans="1:6" x14ac:dyDescent="0.3">
      <c r="A1356" s="22"/>
      <c r="B1356" s="155"/>
      <c r="C1356" s="29"/>
      <c r="D1356" s="30"/>
      <c r="E1356" s="31"/>
      <c r="F1356" s="32"/>
    </row>
    <row r="1357" spans="1:6" x14ac:dyDescent="0.3">
      <c r="C1357" s="29"/>
      <c r="D1357" s="30"/>
      <c r="E1357" s="31"/>
      <c r="F1357" s="32"/>
    </row>
    <row r="1358" spans="1:6" x14ac:dyDescent="0.3">
      <c r="A1358" s="19">
        <v>1708</v>
      </c>
      <c r="B1358" s="139" t="s">
        <v>958</v>
      </c>
      <c r="C1358" s="29"/>
      <c r="D1358" s="30" t="str">
        <f t="shared" ref="D1358:D1383" si="69">CONCATENATE(A1358,B1358)</f>
        <v>1708CRL</v>
      </c>
      <c r="E1358" s="31" t="e">
        <f>VLOOKUP(A1358,#REF!,10,0)</f>
        <v>#REF!</v>
      </c>
      <c r="F1358" s="32" t="e">
        <f>VLOOKUP(A1358,#REF!,13,0)</f>
        <v>#REF!</v>
      </c>
    </row>
    <row r="1359" spans="1:6" x14ac:dyDescent="0.3">
      <c r="A1359" s="19">
        <v>1744</v>
      </c>
      <c r="B1359" s="139" t="s">
        <v>958</v>
      </c>
      <c r="C1359" s="29"/>
      <c r="D1359" s="30" t="str">
        <f t="shared" si="69"/>
        <v>1744CRL</v>
      </c>
      <c r="E1359" s="31" t="e">
        <f>VLOOKUP(A1359,#REF!,10,0)</f>
        <v>#REF!</v>
      </c>
      <c r="F1359" s="32" t="e">
        <f>VLOOKUP(A1359,#REF!,13,0)</f>
        <v>#REF!</v>
      </c>
    </row>
    <row r="1360" spans="1:6" x14ac:dyDescent="0.3">
      <c r="A1360" s="19">
        <v>1644</v>
      </c>
      <c r="B1360" s="139" t="s">
        <v>958</v>
      </c>
      <c r="C1360" s="29"/>
      <c r="D1360" s="30" t="str">
        <f t="shared" si="69"/>
        <v>1644CRL</v>
      </c>
      <c r="E1360" s="31" t="e">
        <f>VLOOKUP(A1360,#REF!,10,0)</f>
        <v>#REF!</v>
      </c>
      <c r="F1360" s="32" t="e">
        <f>VLOOKUP(A1360,#REF!,13,0)</f>
        <v>#REF!</v>
      </c>
    </row>
    <row r="1361" spans="1:6" x14ac:dyDescent="0.3">
      <c r="A1361" s="19">
        <v>1731</v>
      </c>
      <c r="B1361" s="139" t="s">
        <v>958</v>
      </c>
      <c r="C1361" s="29"/>
      <c r="D1361" s="30" t="str">
        <f t="shared" si="69"/>
        <v>1731CRL</v>
      </c>
      <c r="E1361" s="31" t="e">
        <f>VLOOKUP(A1361,#REF!,10,0)</f>
        <v>#REF!</v>
      </c>
      <c r="F1361" s="32" t="e">
        <f>VLOOKUP(A1361,#REF!,13,0)</f>
        <v>#REF!</v>
      </c>
    </row>
    <row r="1362" spans="1:6" x14ac:dyDescent="0.3">
      <c r="A1362" s="19">
        <v>1777</v>
      </c>
      <c r="B1362" s="139" t="s">
        <v>958</v>
      </c>
      <c r="C1362" s="29"/>
      <c r="D1362" s="30" t="str">
        <f t="shared" si="69"/>
        <v>1777CRL</v>
      </c>
      <c r="E1362" s="31" t="e">
        <f>VLOOKUP(A1362,#REF!,10,0)</f>
        <v>#REF!</v>
      </c>
      <c r="F1362" s="32" t="e">
        <f>VLOOKUP(A1362,#REF!,13,0)</f>
        <v>#REF!</v>
      </c>
    </row>
    <row r="1363" spans="1:6" x14ac:dyDescent="0.3">
      <c r="A1363" s="19">
        <v>1639</v>
      </c>
      <c r="B1363" s="139" t="s">
        <v>958</v>
      </c>
      <c r="C1363" s="29"/>
      <c r="D1363" s="30" t="str">
        <f t="shared" si="69"/>
        <v>1639CRL</v>
      </c>
      <c r="E1363" s="31" t="e">
        <f>VLOOKUP(A1363,#REF!,10,0)</f>
        <v>#REF!</v>
      </c>
      <c r="F1363" s="32" t="e">
        <f>VLOOKUP(A1363,#REF!,13,0)</f>
        <v>#REF!</v>
      </c>
    </row>
    <row r="1364" spans="1:6" x14ac:dyDescent="0.3">
      <c r="A1364" s="19">
        <v>1692</v>
      </c>
      <c r="B1364" s="139" t="s">
        <v>958</v>
      </c>
      <c r="C1364" s="29"/>
      <c r="D1364" s="30" t="str">
        <f t="shared" si="69"/>
        <v>1692CRL</v>
      </c>
      <c r="E1364" s="31" t="e">
        <f>VLOOKUP(A1364,#REF!,10,0)</f>
        <v>#REF!</v>
      </c>
      <c r="F1364" s="32" t="e">
        <f>VLOOKUP(A1364,#REF!,13,0)</f>
        <v>#REF!</v>
      </c>
    </row>
    <row r="1365" spans="1:6" x14ac:dyDescent="0.3">
      <c r="A1365" s="19">
        <v>1691</v>
      </c>
      <c r="B1365" s="139" t="s">
        <v>958</v>
      </c>
      <c r="C1365" s="29"/>
      <c r="D1365" s="30" t="str">
        <f t="shared" si="69"/>
        <v>1691CRL</v>
      </c>
      <c r="E1365" s="31" t="e">
        <f>VLOOKUP(A1365,#REF!,10,0)</f>
        <v>#REF!</v>
      </c>
      <c r="F1365" s="32" t="e">
        <f>VLOOKUP(A1365,#REF!,13,0)</f>
        <v>#REF!</v>
      </c>
    </row>
    <row r="1366" spans="1:6" x14ac:dyDescent="0.3">
      <c r="A1366" s="19">
        <v>1737</v>
      </c>
      <c r="B1366" s="139" t="s">
        <v>958</v>
      </c>
      <c r="C1366" s="29"/>
      <c r="D1366" s="30" t="str">
        <f t="shared" si="69"/>
        <v>1737CRL</v>
      </c>
      <c r="E1366" s="31" t="e">
        <f>VLOOKUP(A1366,#REF!,10,0)</f>
        <v>#REF!</v>
      </c>
      <c r="F1366" s="32" t="e">
        <f>VLOOKUP(A1366,#REF!,13,0)</f>
        <v>#REF!</v>
      </c>
    </row>
    <row r="1367" spans="1:6" x14ac:dyDescent="0.3">
      <c r="A1367" s="71">
        <v>1787</v>
      </c>
      <c r="B1367" s="139" t="s">
        <v>958</v>
      </c>
      <c r="C1367" s="29"/>
      <c r="D1367" s="30" t="str">
        <f t="shared" si="69"/>
        <v>1787CRL</v>
      </c>
      <c r="E1367" s="31" t="e">
        <f>VLOOKUP(A1367,#REF!,10,0)</f>
        <v>#REF!</v>
      </c>
      <c r="F1367" s="32" t="e">
        <f>VLOOKUP(A1367,#REF!,13,0)</f>
        <v>#REF!</v>
      </c>
    </row>
    <row r="1368" spans="1:6" x14ac:dyDescent="0.3">
      <c r="A1368" s="71">
        <v>1788</v>
      </c>
      <c r="B1368" s="139" t="s">
        <v>958</v>
      </c>
      <c r="C1368" s="29"/>
      <c r="D1368" s="30" t="str">
        <f t="shared" si="69"/>
        <v>1788CRL</v>
      </c>
      <c r="E1368" s="31" t="e">
        <f>VLOOKUP(A1368,#REF!,10,0)</f>
        <v>#REF!</v>
      </c>
      <c r="F1368" s="32" t="e">
        <f>VLOOKUP(A1368,#REF!,13,0)</f>
        <v>#REF!</v>
      </c>
    </row>
    <row r="1369" spans="1:6" x14ac:dyDescent="0.3">
      <c r="A1369" s="19">
        <v>1719</v>
      </c>
      <c r="B1369" s="139" t="s">
        <v>958</v>
      </c>
      <c r="C1369" s="29"/>
      <c r="D1369" s="30" t="str">
        <f t="shared" si="69"/>
        <v>1719CRL</v>
      </c>
      <c r="E1369" s="31" t="e">
        <f>VLOOKUP(A1369,#REF!,10,0)</f>
        <v>#REF!</v>
      </c>
      <c r="F1369" s="32" t="e">
        <f>VLOOKUP(A1369,#REF!,13,0)</f>
        <v>#REF!</v>
      </c>
    </row>
    <row r="1370" spans="1:6" x14ac:dyDescent="0.3">
      <c r="A1370" s="19">
        <v>1646</v>
      </c>
      <c r="B1370" s="139" t="s">
        <v>958</v>
      </c>
      <c r="C1370" s="29"/>
      <c r="D1370" s="30" t="str">
        <f t="shared" si="69"/>
        <v>1646CRL</v>
      </c>
      <c r="E1370" s="31" t="e">
        <f>VLOOKUP(A1370,#REF!,10,0)</f>
        <v>#REF!</v>
      </c>
      <c r="F1370" s="32" t="e">
        <f>VLOOKUP(A1370,#REF!,13,0)</f>
        <v>#REF!</v>
      </c>
    </row>
    <row r="1371" spans="1:6" x14ac:dyDescent="0.3">
      <c r="A1371" s="19">
        <v>1756</v>
      </c>
      <c r="B1371" s="139" t="s">
        <v>958</v>
      </c>
      <c r="C1371" s="29"/>
      <c r="D1371" s="30" t="str">
        <f t="shared" si="69"/>
        <v>1756CRL</v>
      </c>
      <c r="E1371" s="31" t="e">
        <f>VLOOKUP(A1371,#REF!,10,0)</f>
        <v>#REF!</v>
      </c>
      <c r="F1371" s="32" t="e">
        <f>VLOOKUP(A1371,#REF!,13,0)</f>
        <v>#REF!</v>
      </c>
    </row>
    <row r="1372" spans="1:6" x14ac:dyDescent="0.3">
      <c r="A1372" s="19">
        <v>1728</v>
      </c>
      <c r="B1372" s="139" t="s">
        <v>958</v>
      </c>
      <c r="C1372" s="29"/>
      <c r="D1372" s="30" t="str">
        <f t="shared" si="69"/>
        <v>1728CRL</v>
      </c>
      <c r="E1372" s="31" t="e">
        <f>VLOOKUP(A1372,#REF!,10,0)</f>
        <v>#REF!</v>
      </c>
      <c r="F1372" s="32" t="e">
        <f>VLOOKUP(A1372,#REF!,13,0)</f>
        <v>#REF!</v>
      </c>
    </row>
    <row r="1373" spans="1:6" x14ac:dyDescent="0.3">
      <c r="A1373" s="21">
        <v>1784</v>
      </c>
      <c r="B1373" s="139" t="s">
        <v>958</v>
      </c>
      <c r="C1373" s="29"/>
      <c r="D1373" s="30" t="str">
        <f t="shared" si="69"/>
        <v>1784CRL</v>
      </c>
      <c r="E1373" s="31" t="e">
        <f>VLOOKUP(A1373,#REF!,10,0)</f>
        <v>#REF!</v>
      </c>
      <c r="F1373" s="32" t="e">
        <f>VLOOKUP(A1373,#REF!,13,0)</f>
        <v>#REF!</v>
      </c>
    </row>
    <row r="1374" spans="1:6" x14ac:dyDescent="0.3">
      <c r="A1374" s="19">
        <v>1710</v>
      </c>
      <c r="B1374" s="139" t="s">
        <v>958</v>
      </c>
      <c r="C1374" s="29"/>
      <c r="D1374" s="30" t="str">
        <f t="shared" si="69"/>
        <v>1710CRL</v>
      </c>
      <c r="E1374" s="31" t="e">
        <f>VLOOKUP(A1374,#REF!,10,0)</f>
        <v>#REF!</v>
      </c>
      <c r="F1374" s="32" t="e">
        <f>VLOOKUP(A1374,#REF!,13,0)</f>
        <v>#REF!</v>
      </c>
    </row>
    <row r="1375" spans="1:6" x14ac:dyDescent="0.3">
      <c r="A1375" s="19">
        <v>1743</v>
      </c>
      <c r="B1375" s="139" t="s">
        <v>958</v>
      </c>
      <c r="C1375" s="29"/>
      <c r="D1375" s="30" t="str">
        <f t="shared" si="69"/>
        <v>1743CRL</v>
      </c>
      <c r="E1375" s="31" t="e">
        <f>VLOOKUP(A1375,#REF!,10,0)</f>
        <v>#REF!</v>
      </c>
      <c r="F1375" s="32" t="e">
        <f>VLOOKUP(A1375,#REF!,13,0)</f>
        <v>#REF!</v>
      </c>
    </row>
    <row r="1376" spans="1:6" x14ac:dyDescent="0.3">
      <c r="A1376" s="20">
        <v>1759</v>
      </c>
      <c r="B1376" s="139" t="s">
        <v>958</v>
      </c>
      <c r="C1376" s="29"/>
      <c r="D1376" s="30" t="str">
        <f t="shared" si="69"/>
        <v>1759CRL</v>
      </c>
      <c r="E1376" s="31" t="e">
        <f>VLOOKUP(A1376,#REF!,10,0)</f>
        <v>#REF!</v>
      </c>
      <c r="F1376" s="32" t="e">
        <f>VLOOKUP(A1376,#REF!,13,0)</f>
        <v>#REF!</v>
      </c>
    </row>
    <row r="1377" spans="1:6" x14ac:dyDescent="0.3">
      <c r="A1377" s="19">
        <v>1709</v>
      </c>
      <c r="B1377" s="139" t="s">
        <v>958</v>
      </c>
      <c r="C1377" s="29"/>
      <c r="D1377" s="30" t="str">
        <f t="shared" si="69"/>
        <v>1709CRL</v>
      </c>
      <c r="E1377" s="31" t="e">
        <f>VLOOKUP(A1377,#REF!,10,0)</f>
        <v>#REF!</v>
      </c>
      <c r="F1377" s="32" t="e">
        <f>VLOOKUP(A1377,#REF!,13,0)</f>
        <v>#REF!</v>
      </c>
    </row>
    <row r="1378" spans="1:6" x14ac:dyDescent="0.3">
      <c r="A1378" s="19">
        <v>1739</v>
      </c>
      <c r="B1378" s="139" t="s">
        <v>958</v>
      </c>
      <c r="C1378" s="29"/>
      <c r="D1378" s="30" t="str">
        <f t="shared" si="69"/>
        <v>1739CRL</v>
      </c>
      <c r="E1378" s="31" t="e">
        <f>VLOOKUP(A1378,#REF!,10,0)</f>
        <v>#REF!</v>
      </c>
      <c r="F1378" s="32" t="e">
        <f>VLOOKUP(A1378,#REF!,13,0)</f>
        <v>#REF!</v>
      </c>
    </row>
    <row r="1379" spans="1:6" x14ac:dyDescent="0.3">
      <c r="A1379" s="19">
        <v>1643</v>
      </c>
      <c r="B1379" s="139" t="s">
        <v>958</v>
      </c>
      <c r="C1379" s="29"/>
      <c r="D1379" s="30" t="str">
        <f t="shared" si="69"/>
        <v>1643CRL</v>
      </c>
      <c r="E1379" s="31" t="e">
        <f>VLOOKUP(A1379,#REF!,10,0)</f>
        <v>#REF!</v>
      </c>
      <c r="F1379" s="32" t="e">
        <f>VLOOKUP(A1379,#REF!,13,0)</f>
        <v>#REF!</v>
      </c>
    </row>
    <row r="1380" spans="1:6" x14ac:dyDescent="0.3">
      <c r="A1380" s="19">
        <v>1714</v>
      </c>
      <c r="B1380" s="139" t="s">
        <v>958</v>
      </c>
      <c r="C1380" s="29"/>
      <c r="D1380" s="30" t="str">
        <f t="shared" si="69"/>
        <v>1714CRL</v>
      </c>
      <c r="E1380" s="31" t="e">
        <f>VLOOKUP(A1380,#REF!,10,0)</f>
        <v>#REF!</v>
      </c>
      <c r="F1380" s="32" t="e">
        <f>VLOOKUP(A1380,#REF!,13,0)</f>
        <v>#REF!</v>
      </c>
    </row>
    <row r="1381" spans="1:6" x14ac:dyDescent="0.3">
      <c r="A1381" s="19">
        <v>1723</v>
      </c>
      <c r="B1381" s="139" t="s">
        <v>958</v>
      </c>
      <c r="C1381" s="29"/>
      <c r="D1381" s="30" t="str">
        <f t="shared" si="69"/>
        <v>1723CRL</v>
      </c>
      <c r="E1381" s="31" t="e">
        <f>VLOOKUP(A1381,#REF!,10,0)</f>
        <v>#REF!</v>
      </c>
      <c r="F1381" s="32" t="e">
        <f>VLOOKUP(A1381,#REF!,13,0)</f>
        <v>#REF!</v>
      </c>
    </row>
    <row r="1382" spans="1:6" x14ac:dyDescent="0.3">
      <c r="A1382" s="19">
        <v>1667</v>
      </c>
      <c r="B1382" s="139" t="s">
        <v>958</v>
      </c>
      <c r="C1382" s="29"/>
      <c r="D1382" s="30" t="str">
        <f t="shared" si="69"/>
        <v>1667CRL</v>
      </c>
      <c r="E1382" s="31" t="e">
        <f>VLOOKUP(A1382,#REF!,10,0)</f>
        <v>#REF!</v>
      </c>
      <c r="F1382" s="32" t="e">
        <f>VLOOKUP(A1382,#REF!,13,0)</f>
        <v>#REF!</v>
      </c>
    </row>
    <row r="1383" spans="1:6" x14ac:dyDescent="0.3">
      <c r="A1383" s="19">
        <v>1707</v>
      </c>
      <c r="B1383" s="139" t="s">
        <v>958</v>
      </c>
      <c r="C1383" s="29"/>
      <c r="D1383" s="30" t="str">
        <f t="shared" si="69"/>
        <v>1707CRL</v>
      </c>
      <c r="E1383" s="31" t="e">
        <f>VLOOKUP(A1383,#REF!,10,0)</f>
        <v>#REF!</v>
      </c>
      <c r="F1383" s="32" t="e">
        <f>VLOOKUP(A1383,#REF!,13,0)</f>
        <v>#REF!</v>
      </c>
    </row>
    <row r="1384" spans="1:6" x14ac:dyDescent="0.3">
      <c r="A1384" s="22">
        <v>1796</v>
      </c>
      <c r="B1384" s="139" t="s">
        <v>958</v>
      </c>
      <c r="C1384" s="29"/>
      <c r="D1384" s="30" t="str">
        <f t="shared" ref="D1384" si="70">CONCATENATE(A1384,B1384)</f>
        <v>1796CRL</v>
      </c>
      <c r="E1384" s="31" t="e">
        <f>VLOOKUP(A1384,#REF!,10,0)</f>
        <v>#REF!</v>
      </c>
      <c r="F1384" s="32" t="e">
        <f>VLOOKUP(A1384,#REF!,13,0)</f>
        <v>#REF!</v>
      </c>
    </row>
    <row r="1385" spans="1:6" x14ac:dyDescent="0.3">
      <c r="A1385" s="22"/>
      <c r="B1385" s="155"/>
      <c r="C1385" s="29"/>
      <c r="D1385" s="30"/>
      <c r="E1385" s="31"/>
      <c r="F1385" s="32"/>
    </row>
    <row r="1386" spans="1:6" x14ac:dyDescent="0.3">
      <c r="A1386" s="22"/>
      <c r="B1386" s="155"/>
      <c r="C1386" s="29"/>
      <c r="D1386" s="30"/>
      <c r="E1386" s="31"/>
      <c r="F1386" s="32"/>
    </row>
    <row r="1387" spans="1:6" x14ac:dyDescent="0.3">
      <c r="A1387" s="22"/>
      <c r="B1387" s="155"/>
      <c r="C1387" s="29"/>
      <c r="D1387" s="30"/>
      <c r="E1387" s="31"/>
      <c r="F1387" s="32"/>
    </row>
    <row r="1388" spans="1:6" x14ac:dyDescent="0.3">
      <c r="A1388" s="22"/>
      <c r="B1388" s="155"/>
      <c r="C1388" s="29"/>
      <c r="D1388" s="30"/>
      <c r="E1388" s="31"/>
      <c r="F1388" s="32"/>
    </row>
    <row r="1389" spans="1:6" x14ac:dyDescent="0.3">
      <c r="A1389" s="22"/>
      <c r="B1389" s="155"/>
      <c r="C1389" s="29"/>
      <c r="D1389" s="30"/>
      <c r="E1389" s="31"/>
      <c r="F1389" s="32"/>
    </row>
    <row r="1390" spans="1:6" x14ac:dyDescent="0.3">
      <c r="A1390" s="22"/>
      <c r="B1390" s="155"/>
      <c r="C1390" s="29"/>
      <c r="D1390" s="30"/>
      <c r="E1390" s="31"/>
      <c r="F1390" s="32"/>
    </row>
    <row r="1391" spans="1:6" x14ac:dyDescent="0.3">
      <c r="C1391" s="29"/>
      <c r="D1391" s="30"/>
      <c r="E1391" s="31"/>
      <c r="F1391" s="32"/>
    </row>
    <row r="1392" spans="1:6" x14ac:dyDescent="0.3">
      <c r="A1392" s="19">
        <v>1708</v>
      </c>
      <c r="B1392" s="139" t="s">
        <v>957</v>
      </c>
      <c r="C1392" s="29"/>
      <c r="D1392" s="30" t="str">
        <f t="shared" ref="D1392:D1417" si="71">CONCATENATE(A1392,B1392)</f>
        <v>1708IRL</v>
      </c>
      <c r="E1392" s="31" t="e">
        <f>VLOOKUP(A1392,#REF!,8,0)</f>
        <v>#REF!</v>
      </c>
      <c r="F1392" s="32" t="e">
        <f>VLOOKUP(A1392,#REF!,13,0)</f>
        <v>#REF!</v>
      </c>
    </row>
    <row r="1393" spans="1:6" x14ac:dyDescent="0.3">
      <c r="A1393" s="19">
        <v>1744</v>
      </c>
      <c r="B1393" s="139" t="s">
        <v>957</v>
      </c>
      <c r="C1393" s="29"/>
      <c r="D1393" s="30" t="str">
        <f t="shared" si="71"/>
        <v>1744IRL</v>
      </c>
      <c r="E1393" s="31" t="e">
        <f>VLOOKUP(A1393,#REF!,8,0)</f>
        <v>#REF!</v>
      </c>
      <c r="F1393" s="32" t="e">
        <f>VLOOKUP(A1393,#REF!,13,0)</f>
        <v>#REF!</v>
      </c>
    </row>
    <row r="1394" spans="1:6" x14ac:dyDescent="0.3">
      <c r="A1394" s="19">
        <v>1644</v>
      </c>
      <c r="B1394" s="139" t="s">
        <v>957</v>
      </c>
      <c r="C1394" s="29"/>
      <c r="D1394" s="30" t="str">
        <f t="shared" si="71"/>
        <v>1644IRL</v>
      </c>
      <c r="E1394" s="31" t="e">
        <f>VLOOKUP(A1394,#REF!,8,0)</f>
        <v>#REF!</v>
      </c>
      <c r="F1394" s="32" t="e">
        <f>VLOOKUP(A1394,#REF!,13,0)</f>
        <v>#REF!</v>
      </c>
    </row>
    <row r="1395" spans="1:6" x14ac:dyDescent="0.3">
      <c r="A1395" s="19">
        <v>1731</v>
      </c>
      <c r="B1395" s="139" t="s">
        <v>957</v>
      </c>
      <c r="C1395" s="29"/>
      <c r="D1395" s="30" t="str">
        <f t="shared" si="71"/>
        <v>1731IRL</v>
      </c>
      <c r="E1395" s="31" t="e">
        <f>VLOOKUP(A1395,#REF!,8,0)</f>
        <v>#REF!</v>
      </c>
      <c r="F1395" s="32" t="e">
        <f>VLOOKUP(A1395,#REF!,13,0)</f>
        <v>#REF!</v>
      </c>
    </row>
    <row r="1396" spans="1:6" x14ac:dyDescent="0.3">
      <c r="A1396" s="19">
        <v>1777</v>
      </c>
      <c r="B1396" s="139" t="s">
        <v>957</v>
      </c>
      <c r="C1396" s="29"/>
      <c r="D1396" s="30" t="str">
        <f t="shared" si="71"/>
        <v>1777IRL</v>
      </c>
      <c r="E1396" s="31" t="e">
        <f>VLOOKUP(A1396,#REF!,8,0)</f>
        <v>#REF!</v>
      </c>
      <c r="F1396" s="32" t="e">
        <f>VLOOKUP(A1396,#REF!,13,0)</f>
        <v>#REF!</v>
      </c>
    </row>
    <row r="1397" spans="1:6" x14ac:dyDescent="0.3">
      <c r="A1397" s="19">
        <v>1639</v>
      </c>
      <c r="B1397" s="139" t="s">
        <v>957</v>
      </c>
      <c r="C1397" s="29"/>
      <c r="D1397" s="30" t="str">
        <f t="shared" si="71"/>
        <v>1639IRL</v>
      </c>
      <c r="E1397" s="31" t="e">
        <f>VLOOKUP(A1397,#REF!,8,0)</f>
        <v>#REF!</v>
      </c>
      <c r="F1397" s="32" t="e">
        <f>VLOOKUP(A1397,#REF!,13,0)</f>
        <v>#REF!</v>
      </c>
    </row>
    <row r="1398" spans="1:6" x14ac:dyDescent="0.3">
      <c r="A1398" s="19">
        <v>1692</v>
      </c>
      <c r="B1398" s="139" t="s">
        <v>957</v>
      </c>
      <c r="C1398" s="29"/>
      <c r="D1398" s="30" t="str">
        <f t="shared" si="71"/>
        <v>1692IRL</v>
      </c>
      <c r="E1398" s="31" t="e">
        <f>VLOOKUP(A1398,#REF!,8,0)</f>
        <v>#REF!</v>
      </c>
      <c r="F1398" s="32" t="e">
        <f>VLOOKUP(A1398,#REF!,13,0)</f>
        <v>#REF!</v>
      </c>
    </row>
    <row r="1399" spans="1:6" x14ac:dyDescent="0.3">
      <c r="A1399" s="19">
        <v>1691</v>
      </c>
      <c r="B1399" s="139" t="s">
        <v>957</v>
      </c>
      <c r="C1399" s="29"/>
      <c r="D1399" s="30" t="str">
        <f t="shared" si="71"/>
        <v>1691IRL</v>
      </c>
      <c r="E1399" s="31" t="e">
        <f>VLOOKUP(A1399,#REF!,8,0)</f>
        <v>#REF!</v>
      </c>
      <c r="F1399" s="32" t="e">
        <f>VLOOKUP(A1399,#REF!,13,0)</f>
        <v>#REF!</v>
      </c>
    </row>
    <row r="1400" spans="1:6" x14ac:dyDescent="0.3">
      <c r="A1400" s="19">
        <v>1737</v>
      </c>
      <c r="B1400" s="139" t="s">
        <v>957</v>
      </c>
      <c r="C1400" s="29"/>
      <c r="D1400" s="30" t="str">
        <f t="shared" si="71"/>
        <v>1737IRL</v>
      </c>
      <c r="E1400" s="31" t="e">
        <f>VLOOKUP(A1400,#REF!,8,0)</f>
        <v>#REF!</v>
      </c>
      <c r="F1400" s="32" t="e">
        <f>VLOOKUP(A1400,#REF!,13,0)</f>
        <v>#REF!</v>
      </c>
    </row>
    <row r="1401" spans="1:6" x14ac:dyDescent="0.3">
      <c r="A1401" s="71">
        <v>1787</v>
      </c>
      <c r="B1401" s="139" t="s">
        <v>957</v>
      </c>
      <c r="C1401" s="29"/>
      <c r="D1401" s="30" t="str">
        <f t="shared" si="71"/>
        <v>1787IRL</v>
      </c>
      <c r="E1401" s="31" t="e">
        <f>VLOOKUP(A1401,#REF!,8,0)</f>
        <v>#REF!</v>
      </c>
      <c r="F1401" s="32" t="e">
        <f>VLOOKUP(A1401,#REF!,13,0)</f>
        <v>#REF!</v>
      </c>
    </row>
    <row r="1402" spans="1:6" x14ac:dyDescent="0.3">
      <c r="A1402" s="71">
        <v>1788</v>
      </c>
      <c r="B1402" s="139" t="s">
        <v>957</v>
      </c>
      <c r="C1402" s="29"/>
      <c r="D1402" s="30" t="str">
        <f t="shared" si="71"/>
        <v>1788IRL</v>
      </c>
      <c r="E1402" s="31" t="e">
        <f>VLOOKUP(A1402,#REF!,8,0)</f>
        <v>#REF!</v>
      </c>
      <c r="F1402" s="32" t="e">
        <f>VLOOKUP(A1402,#REF!,13,0)</f>
        <v>#REF!</v>
      </c>
    </row>
    <row r="1403" spans="1:6" x14ac:dyDescent="0.3">
      <c r="A1403" s="19">
        <v>1719</v>
      </c>
      <c r="B1403" s="139" t="s">
        <v>957</v>
      </c>
      <c r="C1403" s="29"/>
      <c r="D1403" s="30" t="str">
        <f t="shared" si="71"/>
        <v>1719IRL</v>
      </c>
      <c r="E1403" s="31" t="e">
        <f>VLOOKUP(A1403,#REF!,8,0)</f>
        <v>#REF!</v>
      </c>
      <c r="F1403" s="32" t="e">
        <f>VLOOKUP(A1403,#REF!,13,0)</f>
        <v>#REF!</v>
      </c>
    </row>
    <row r="1404" spans="1:6" x14ac:dyDescent="0.3">
      <c r="A1404" s="19">
        <v>1646</v>
      </c>
      <c r="B1404" s="139" t="s">
        <v>957</v>
      </c>
      <c r="C1404" s="29"/>
      <c r="D1404" s="30" t="str">
        <f t="shared" si="71"/>
        <v>1646IRL</v>
      </c>
      <c r="E1404" s="31" t="e">
        <f>VLOOKUP(A1404,#REF!,8,0)</f>
        <v>#REF!</v>
      </c>
      <c r="F1404" s="32" t="e">
        <f>VLOOKUP(A1404,#REF!,13,0)</f>
        <v>#REF!</v>
      </c>
    </row>
    <row r="1405" spans="1:6" x14ac:dyDescent="0.3">
      <c r="A1405" s="19">
        <v>1756</v>
      </c>
      <c r="B1405" s="139" t="s">
        <v>957</v>
      </c>
      <c r="C1405" s="29"/>
      <c r="D1405" s="30" t="str">
        <f t="shared" si="71"/>
        <v>1756IRL</v>
      </c>
      <c r="E1405" s="31" t="e">
        <f>VLOOKUP(A1405,#REF!,8,0)</f>
        <v>#REF!</v>
      </c>
      <c r="F1405" s="32" t="e">
        <f>VLOOKUP(A1405,#REF!,13,0)</f>
        <v>#REF!</v>
      </c>
    </row>
    <row r="1406" spans="1:6" x14ac:dyDescent="0.3">
      <c r="A1406" s="19">
        <v>1728</v>
      </c>
      <c r="B1406" s="139" t="s">
        <v>957</v>
      </c>
      <c r="C1406" s="29"/>
      <c r="D1406" s="30" t="str">
        <f t="shared" si="71"/>
        <v>1728IRL</v>
      </c>
      <c r="E1406" s="31" t="e">
        <f>VLOOKUP(A1406,#REF!,8,0)</f>
        <v>#REF!</v>
      </c>
      <c r="F1406" s="32" t="e">
        <f>VLOOKUP(A1406,#REF!,13,0)</f>
        <v>#REF!</v>
      </c>
    </row>
    <row r="1407" spans="1:6" x14ac:dyDescent="0.3">
      <c r="A1407" s="21">
        <v>1784</v>
      </c>
      <c r="B1407" s="139" t="s">
        <v>957</v>
      </c>
      <c r="C1407" s="29"/>
      <c r="D1407" s="30" t="str">
        <f t="shared" si="71"/>
        <v>1784IRL</v>
      </c>
      <c r="E1407" s="31" t="e">
        <f>VLOOKUP(A1407,#REF!,8,0)</f>
        <v>#REF!</v>
      </c>
      <c r="F1407" s="32" t="e">
        <f>VLOOKUP(A1407,#REF!,13,0)</f>
        <v>#REF!</v>
      </c>
    </row>
    <row r="1408" spans="1:6" x14ac:dyDescent="0.3">
      <c r="A1408" s="19">
        <v>1710</v>
      </c>
      <c r="B1408" s="139" t="s">
        <v>957</v>
      </c>
      <c r="C1408" s="29"/>
      <c r="D1408" s="30" t="str">
        <f t="shared" si="71"/>
        <v>1710IRL</v>
      </c>
      <c r="E1408" s="31" t="e">
        <f>VLOOKUP(A1408,#REF!,8,0)</f>
        <v>#REF!</v>
      </c>
      <c r="F1408" s="32" t="e">
        <f>VLOOKUP(A1408,#REF!,13,0)</f>
        <v>#REF!</v>
      </c>
    </row>
    <row r="1409" spans="1:6" x14ac:dyDescent="0.3">
      <c r="A1409" s="19">
        <v>1743</v>
      </c>
      <c r="B1409" s="139" t="s">
        <v>957</v>
      </c>
      <c r="C1409" s="29"/>
      <c r="D1409" s="30" t="str">
        <f t="shared" si="71"/>
        <v>1743IRL</v>
      </c>
      <c r="E1409" s="31" t="e">
        <f>VLOOKUP(A1409,#REF!,8,0)</f>
        <v>#REF!</v>
      </c>
      <c r="F1409" s="32" t="e">
        <f>VLOOKUP(A1409,#REF!,13,0)</f>
        <v>#REF!</v>
      </c>
    </row>
    <row r="1410" spans="1:6" x14ac:dyDescent="0.3">
      <c r="A1410" s="20">
        <v>1759</v>
      </c>
      <c r="B1410" s="139" t="s">
        <v>957</v>
      </c>
      <c r="C1410" s="29"/>
      <c r="D1410" s="30" t="str">
        <f t="shared" si="71"/>
        <v>1759IRL</v>
      </c>
      <c r="E1410" s="31" t="e">
        <f>VLOOKUP(A1410,#REF!,8,0)</f>
        <v>#REF!</v>
      </c>
      <c r="F1410" s="32" t="e">
        <f>VLOOKUP(A1410,#REF!,13,0)</f>
        <v>#REF!</v>
      </c>
    </row>
    <row r="1411" spans="1:6" x14ac:dyDescent="0.3">
      <c r="A1411" s="19">
        <v>1709</v>
      </c>
      <c r="B1411" s="139" t="s">
        <v>957</v>
      </c>
      <c r="C1411" s="29"/>
      <c r="D1411" s="30" t="str">
        <f t="shared" si="71"/>
        <v>1709IRL</v>
      </c>
      <c r="E1411" s="31" t="e">
        <f>VLOOKUP(A1411,#REF!,8,0)</f>
        <v>#REF!</v>
      </c>
      <c r="F1411" s="32" t="e">
        <f>VLOOKUP(A1411,#REF!,13,0)</f>
        <v>#REF!</v>
      </c>
    </row>
    <row r="1412" spans="1:6" x14ac:dyDescent="0.3">
      <c r="A1412" s="19">
        <v>1739</v>
      </c>
      <c r="B1412" s="139" t="s">
        <v>957</v>
      </c>
      <c r="C1412" s="29"/>
      <c r="D1412" s="30" t="str">
        <f t="shared" si="71"/>
        <v>1739IRL</v>
      </c>
      <c r="E1412" s="31" t="e">
        <f>VLOOKUP(A1412,#REF!,8,0)</f>
        <v>#REF!</v>
      </c>
      <c r="F1412" s="32" t="e">
        <f>VLOOKUP(A1412,#REF!,13,0)</f>
        <v>#REF!</v>
      </c>
    </row>
    <row r="1413" spans="1:6" x14ac:dyDescent="0.3">
      <c r="A1413" s="19">
        <v>1643</v>
      </c>
      <c r="B1413" s="139" t="s">
        <v>957</v>
      </c>
      <c r="C1413" s="29"/>
      <c r="D1413" s="30" t="str">
        <f t="shared" si="71"/>
        <v>1643IRL</v>
      </c>
      <c r="E1413" s="31" t="e">
        <f>VLOOKUP(A1413,#REF!,8,0)</f>
        <v>#REF!</v>
      </c>
      <c r="F1413" s="32" t="e">
        <f>VLOOKUP(A1413,#REF!,13,0)</f>
        <v>#REF!</v>
      </c>
    </row>
    <row r="1414" spans="1:6" x14ac:dyDescent="0.3">
      <c r="A1414" s="19">
        <v>1714</v>
      </c>
      <c r="B1414" s="139" t="s">
        <v>957</v>
      </c>
      <c r="C1414" s="29"/>
      <c r="D1414" s="30" t="str">
        <f t="shared" si="71"/>
        <v>1714IRL</v>
      </c>
      <c r="E1414" s="31" t="e">
        <f>VLOOKUP(A1414,#REF!,8,0)</f>
        <v>#REF!</v>
      </c>
      <c r="F1414" s="32" t="e">
        <f>VLOOKUP(A1414,#REF!,13,0)</f>
        <v>#REF!</v>
      </c>
    </row>
    <row r="1415" spans="1:6" x14ac:dyDescent="0.3">
      <c r="A1415" s="19">
        <v>1723</v>
      </c>
      <c r="B1415" s="139" t="s">
        <v>957</v>
      </c>
      <c r="C1415" s="29"/>
      <c r="D1415" s="30" t="str">
        <f t="shared" si="71"/>
        <v>1723IRL</v>
      </c>
      <c r="E1415" s="31" t="e">
        <f>VLOOKUP(A1415,#REF!,8,0)</f>
        <v>#REF!</v>
      </c>
      <c r="F1415" s="32" t="e">
        <f>VLOOKUP(A1415,#REF!,13,0)</f>
        <v>#REF!</v>
      </c>
    </row>
    <row r="1416" spans="1:6" x14ac:dyDescent="0.3">
      <c r="A1416" s="19">
        <v>1667</v>
      </c>
      <c r="B1416" s="139" t="s">
        <v>957</v>
      </c>
      <c r="C1416" s="29"/>
      <c r="D1416" s="30" t="str">
        <f t="shared" si="71"/>
        <v>1667IRL</v>
      </c>
      <c r="E1416" s="31" t="e">
        <f>VLOOKUP(A1416,#REF!,8,0)</f>
        <v>#REF!</v>
      </c>
      <c r="F1416" s="32" t="e">
        <f>VLOOKUP(A1416,#REF!,13,0)</f>
        <v>#REF!</v>
      </c>
    </row>
    <row r="1417" spans="1:6" x14ac:dyDescent="0.3">
      <c r="A1417" s="19">
        <v>1707</v>
      </c>
      <c r="B1417" s="139" t="s">
        <v>957</v>
      </c>
      <c r="C1417" s="29"/>
      <c r="D1417" s="30" t="str">
        <f t="shared" si="71"/>
        <v>1707IRL</v>
      </c>
      <c r="E1417" s="31" t="e">
        <f>VLOOKUP(A1417,#REF!,8,0)</f>
        <v>#REF!</v>
      </c>
      <c r="F1417" s="32" t="e">
        <f>VLOOKUP(A1417,#REF!,13,0)</f>
        <v>#REF!</v>
      </c>
    </row>
    <row r="1418" spans="1:6" x14ac:dyDescent="0.3">
      <c r="A1418" s="22">
        <v>1796</v>
      </c>
      <c r="B1418" s="139" t="s">
        <v>957</v>
      </c>
      <c r="C1418" s="29"/>
      <c r="D1418" s="30" t="str">
        <f t="shared" ref="D1418" si="72">CONCATENATE(A1418,B1418)</f>
        <v>1796IRL</v>
      </c>
      <c r="E1418" s="31" t="e">
        <f>VLOOKUP(A1418,#REF!,8,0)</f>
        <v>#REF!</v>
      </c>
      <c r="F1418" s="32" t="e">
        <f>VLOOKUP(A1418,#REF!,13,0)</f>
        <v>#REF!</v>
      </c>
    </row>
    <row r="1419" spans="1:6" x14ac:dyDescent="0.3">
      <c r="A1419" s="22"/>
      <c r="B1419" s="155"/>
      <c r="C1419" s="29"/>
      <c r="D1419" s="30"/>
      <c r="E1419" s="31"/>
      <c r="F1419" s="32"/>
    </row>
    <row r="1420" spans="1:6" x14ac:dyDescent="0.3">
      <c r="A1420" s="22"/>
      <c r="B1420" s="155"/>
      <c r="C1420" s="29"/>
      <c r="D1420" s="30"/>
      <c r="E1420" s="31"/>
      <c r="F1420" s="32"/>
    </row>
    <row r="1421" spans="1:6" x14ac:dyDescent="0.3">
      <c r="A1421" s="22"/>
      <c r="B1421" s="155"/>
      <c r="C1421" s="29"/>
      <c r="D1421" s="30"/>
      <c r="E1421" s="31"/>
      <c r="F1421" s="32"/>
    </row>
    <row r="1422" spans="1:6" x14ac:dyDescent="0.3">
      <c r="A1422" s="22"/>
      <c r="B1422" s="155"/>
      <c r="C1422" s="29"/>
      <c r="D1422" s="30"/>
      <c r="E1422" s="31"/>
      <c r="F1422" s="32"/>
    </row>
    <row r="1423" spans="1:6" x14ac:dyDescent="0.3">
      <c r="A1423" s="22"/>
      <c r="B1423" s="155"/>
      <c r="C1423" s="29"/>
      <c r="D1423" s="30"/>
      <c r="E1423" s="31"/>
      <c r="F1423" s="32"/>
    </row>
    <row r="1424" spans="1:6" x14ac:dyDescent="0.3">
      <c r="A1424" s="22"/>
      <c r="B1424" s="155"/>
      <c r="C1424" s="29"/>
      <c r="D1424" s="30"/>
      <c r="E1424" s="31"/>
      <c r="F1424" s="32"/>
    </row>
    <row r="1425" spans="1:6" x14ac:dyDescent="0.3">
      <c r="A1425" s="22"/>
      <c r="B1425" s="155"/>
      <c r="C1425" s="29"/>
      <c r="D1425" s="30"/>
      <c r="E1425" s="31"/>
      <c r="F1425" s="32"/>
    </row>
    <row r="1426" spans="1:6" x14ac:dyDescent="0.3">
      <c r="C1426" s="29"/>
      <c r="D1426" s="30"/>
      <c r="E1426" s="31"/>
      <c r="F1426" s="32"/>
    </row>
    <row r="1427" spans="1:6" x14ac:dyDescent="0.3">
      <c r="A1427" s="19">
        <v>1708</v>
      </c>
      <c r="B1427" s="139" t="s">
        <v>959</v>
      </c>
      <c r="C1427" s="29"/>
      <c r="D1427" s="30" t="str">
        <f t="shared" ref="D1427:D1452" si="73">CONCATENATE(A1427,B1427)</f>
        <v>1708DOL</v>
      </c>
      <c r="E1427" s="31" t="e">
        <f>VLOOKUP(A1427,#REF!,12,0)</f>
        <v>#REF!</v>
      </c>
      <c r="F1427" s="32" t="e">
        <f>VLOOKUP(A1427,#REF!,13,0)</f>
        <v>#REF!</v>
      </c>
    </row>
    <row r="1428" spans="1:6" x14ac:dyDescent="0.3">
      <c r="A1428" s="19">
        <v>1744</v>
      </c>
      <c r="B1428" s="139" t="s">
        <v>959</v>
      </c>
      <c r="C1428" s="29"/>
      <c r="D1428" s="30" t="str">
        <f t="shared" si="73"/>
        <v>1744DOL</v>
      </c>
      <c r="E1428" s="31" t="e">
        <f>VLOOKUP(A1428,#REF!,12,0)</f>
        <v>#REF!</v>
      </c>
      <c r="F1428" s="32" t="e">
        <f>VLOOKUP(A1428,#REF!,13,0)</f>
        <v>#REF!</v>
      </c>
    </row>
    <row r="1429" spans="1:6" x14ac:dyDescent="0.3">
      <c r="A1429" s="19">
        <v>1644</v>
      </c>
      <c r="B1429" s="139" t="s">
        <v>959</v>
      </c>
      <c r="C1429" s="29"/>
      <c r="D1429" s="30" t="str">
        <f t="shared" si="73"/>
        <v>1644DOL</v>
      </c>
      <c r="E1429" s="31" t="e">
        <f>VLOOKUP(A1429,#REF!,12,0)</f>
        <v>#REF!</v>
      </c>
      <c r="F1429" s="32" t="e">
        <f>VLOOKUP(A1429,#REF!,13,0)</f>
        <v>#REF!</v>
      </c>
    </row>
    <row r="1430" spans="1:6" x14ac:dyDescent="0.3">
      <c r="A1430" s="19">
        <v>1731</v>
      </c>
      <c r="B1430" s="139" t="s">
        <v>959</v>
      </c>
      <c r="C1430" s="29"/>
      <c r="D1430" s="30" t="str">
        <f t="shared" si="73"/>
        <v>1731DOL</v>
      </c>
      <c r="E1430" s="31" t="e">
        <f>VLOOKUP(A1430,#REF!,12,0)</f>
        <v>#REF!</v>
      </c>
      <c r="F1430" s="32" t="e">
        <f>VLOOKUP(A1430,#REF!,13,0)</f>
        <v>#REF!</v>
      </c>
    </row>
    <row r="1431" spans="1:6" x14ac:dyDescent="0.3">
      <c r="A1431" s="19">
        <v>1777</v>
      </c>
      <c r="B1431" s="139" t="s">
        <v>959</v>
      </c>
      <c r="C1431" s="29"/>
      <c r="D1431" s="30" t="str">
        <f t="shared" si="73"/>
        <v>1777DOL</v>
      </c>
      <c r="E1431" s="31" t="e">
        <f>VLOOKUP(A1431,#REF!,12,0)</f>
        <v>#REF!</v>
      </c>
      <c r="F1431" s="32" t="e">
        <f>VLOOKUP(A1431,#REF!,13,0)</f>
        <v>#REF!</v>
      </c>
    </row>
    <row r="1432" spans="1:6" x14ac:dyDescent="0.3">
      <c r="A1432" s="19">
        <v>1639</v>
      </c>
      <c r="B1432" s="139" t="s">
        <v>959</v>
      </c>
      <c r="C1432" s="29"/>
      <c r="D1432" s="30" t="str">
        <f t="shared" si="73"/>
        <v>1639DOL</v>
      </c>
      <c r="E1432" s="31" t="e">
        <f>VLOOKUP(A1432,#REF!,12,0)</f>
        <v>#REF!</v>
      </c>
      <c r="F1432" s="32" t="e">
        <f>VLOOKUP(A1432,#REF!,13,0)</f>
        <v>#REF!</v>
      </c>
    </row>
    <row r="1433" spans="1:6" x14ac:dyDescent="0.3">
      <c r="A1433" s="19">
        <v>1692</v>
      </c>
      <c r="B1433" s="139" t="s">
        <v>959</v>
      </c>
      <c r="C1433" s="29"/>
      <c r="D1433" s="30" t="str">
        <f t="shared" si="73"/>
        <v>1692DOL</v>
      </c>
      <c r="E1433" s="31" t="e">
        <f>VLOOKUP(A1433,#REF!,12,0)</f>
        <v>#REF!</v>
      </c>
      <c r="F1433" s="32" t="e">
        <f>VLOOKUP(A1433,#REF!,13,0)</f>
        <v>#REF!</v>
      </c>
    </row>
    <row r="1434" spans="1:6" x14ac:dyDescent="0.3">
      <c r="A1434" s="19">
        <v>1691</v>
      </c>
      <c r="B1434" s="139" t="s">
        <v>959</v>
      </c>
      <c r="C1434" s="29"/>
      <c r="D1434" s="30" t="str">
        <f t="shared" si="73"/>
        <v>1691DOL</v>
      </c>
      <c r="E1434" s="31" t="e">
        <f>VLOOKUP(A1434,#REF!,12,0)</f>
        <v>#REF!</v>
      </c>
      <c r="F1434" s="32" t="e">
        <f>VLOOKUP(A1434,#REF!,13,0)</f>
        <v>#REF!</v>
      </c>
    </row>
    <row r="1435" spans="1:6" x14ac:dyDescent="0.3">
      <c r="A1435" s="19">
        <v>1737</v>
      </c>
      <c r="B1435" s="139" t="s">
        <v>959</v>
      </c>
      <c r="C1435" s="29"/>
      <c r="D1435" s="30" t="str">
        <f t="shared" si="73"/>
        <v>1737DOL</v>
      </c>
      <c r="E1435" s="31" t="e">
        <f>VLOOKUP(A1435,#REF!,12,0)</f>
        <v>#REF!</v>
      </c>
      <c r="F1435" s="32" t="e">
        <f>VLOOKUP(A1435,#REF!,13,0)</f>
        <v>#REF!</v>
      </c>
    </row>
    <row r="1436" spans="1:6" x14ac:dyDescent="0.3">
      <c r="A1436" s="71">
        <v>1787</v>
      </c>
      <c r="B1436" s="139" t="s">
        <v>959</v>
      </c>
      <c r="C1436" s="29"/>
      <c r="D1436" s="30" t="str">
        <f t="shared" si="73"/>
        <v>1787DOL</v>
      </c>
      <c r="E1436" s="31" t="e">
        <f>VLOOKUP(A1436,#REF!,12,0)</f>
        <v>#REF!</v>
      </c>
      <c r="F1436" s="32" t="e">
        <f>VLOOKUP(A1436,#REF!,13,0)</f>
        <v>#REF!</v>
      </c>
    </row>
    <row r="1437" spans="1:6" x14ac:dyDescent="0.3">
      <c r="A1437" s="71">
        <v>1788</v>
      </c>
      <c r="B1437" s="139" t="s">
        <v>959</v>
      </c>
      <c r="C1437" s="29"/>
      <c r="D1437" s="30" t="str">
        <f t="shared" si="73"/>
        <v>1788DOL</v>
      </c>
      <c r="E1437" s="31" t="e">
        <f>VLOOKUP(A1437,#REF!,12,0)</f>
        <v>#REF!</v>
      </c>
      <c r="F1437" s="32" t="e">
        <f>VLOOKUP(A1437,#REF!,13,0)</f>
        <v>#REF!</v>
      </c>
    </row>
    <row r="1438" spans="1:6" x14ac:dyDescent="0.3">
      <c r="A1438" s="19">
        <v>1719</v>
      </c>
      <c r="B1438" s="139" t="s">
        <v>959</v>
      </c>
      <c r="C1438" s="29"/>
      <c r="D1438" s="30" t="str">
        <f t="shared" si="73"/>
        <v>1719DOL</v>
      </c>
      <c r="E1438" s="31" t="e">
        <f>VLOOKUP(A1438,#REF!,12,0)</f>
        <v>#REF!</v>
      </c>
      <c r="F1438" s="32" t="e">
        <f>VLOOKUP(A1438,#REF!,13,0)</f>
        <v>#REF!</v>
      </c>
    </row>
    <row r="1439" spans="1:6" x14ac:dyDescent="0.3">
      <c r="A1439" s="19">
        <v>1646</v>
      </c>
      <c r="B1439" s="139" t="s">
        <v>959</v>
      </c>
      <c r="C1439" s="29"/>
      <c r="D1439" s="30" t="str">
        <f t="shared" si="73"/>
        <v>1646DOL</v>
      </c>
      <c r="E1439" s="31" t="e">
        <f>VLOOKUP(A1439,#REF!,12,0)</f>
        <v>#REF!</v>
      </c>
      <c r="F1439" s="32" t="e">
        <f>VLOOKUP(A1439,#REF!,13,0)</f>
        <v>#REF!</v>
      </c>
    </row>
    <row r="1440" spans="1:6" x14ac:dyDescent="0.3">
      <c r="A1440" s="19">
        <v>1756</v>
      </c>
      <c r="B1440" s="139" t="s">
        <v>959</v>
      </c>
      <c r="C1440" s="29"/>
      <c r="D1440" s="30" t="str">
        <f t="shared" si="73"/>
        <v>1756DOL</v>
      </c>
      <c r="E1440" s="31" t="e">
        <f>VLOOKUP(A1440,#REF!,12,0)</f>
        <v>#REF!</v>
      </c>
      <c r="F1440" s="32" t="e">
        <f>VLOOKUP(A1440,#REF!,13,0)</f>
        <v>#REF!</v>
      </c>
    </row>
    <row r="1441" spans="1:6" x14ac:dyDescent="0.3">
      <c r="A1441" s="19">
        <v>1728</v>
      </c>
      <c r="B1441" s="139" t="s">
        <v>959</v>
      </c>
      <c r="C1441" s="29"/>
      <c r="D1441" s="30" t="str">
        <f t="shared" si="73"/>
        <v>1728DOL</v>
      </c>
      <c r="E1441" s="31" t="e">
        <f>VLOOKUP(A1441,#REF!,12,0)</f>
        <v>#REF!</v>
      </c>
      <c r="F1441" s="32" t="e">
        <f>VLOOKUP(A1441,#REF!,13,0)</f>
        <v>#REF!</v>
      </c>
    </row>
    <row r="1442" spans="1:6" x14ac:dyDescent="0.3">
      <c r="A1442" s="21">
        <v>1784</v>
      </c>
      <c r="B1442" s="139" t="s">
        <v>959</v>
      </c>
      <c r="C1442" s="29"/>
      <c r="D1442" s="30" t="str">
        <f t="shared" si="73"/>
        <v>1784DOL</v>
      </c>
      <c r="E1442" s="31" t="e">
        <f>VLOOKUP(A1442,#REF!,12,0)</f>
        <v>#REF!</v>
      </c>
      <c r="F1442" s="32" t="e">
        <f>VLOOKUP(A1442,#REF!,13,0)</f>
        <v>#REF!</v>
      </c>
    </row>
    <row r="1443" spans="1:6" x14ac:dyDescent="0.3">
      <c r="A1443" s="19">
        <v>1710</v>
      </c>
      <c r="B1443" s="139" t="s">
        <v>959</v>
      </c>
      <c r="C1443" s="29"/>
      <c r="D1443" s="30" t="str">
        <f t="shared" si="73"/>
        <v>1710DOL</v>
      </c>
      <c r="E1443" s="31" t="e">
        <f>VLOOKUP(A1443,#REF!,12,0)</f>
        <v>#REF!</v>
      </c>
      <c r="F1443" s="32" t="e">
        <f>VLOOKUP(A1443,#REF!,13,0)</f>
        <v>#REF!</v>
      </c>
    </row>
    <row r="1444" spans="1:6" x14ac:dyDescent="0.3">
      <c r="A1444" s="19">
        <v>1743</v>
      </c>
      <c r="B1444" s="139" t="s">
        <v>959</v>
      </c>
      <c r="C1444" s="29"/>
      <c r="D1444" s="30" t="str">
        <f t="shared" si="73"/>
        <v>1743DOL</v>
      </c>
      <c r="E1444" s="31" t="e">
        <f>VLOOKUP(A1444,#REF!,12,0)</f>
        <v>#REF!</v>
      </c>
      <c r="F1444" s="32" t="e">
        <f>VLOOKUP(A1444,#REF!,13,0)</f>
        <v>#REF!</v>
      </c>
    </row>
    <row r="1445" spans="1:6" x14ac:dyDescent="0.3">
      <c r="A1445" s="20">
        <v>1759</v>
      </c>
      <c r="B1445" s="139" t="s">
        <v>959</v>
      </c>
      <c r="C1445" s="29"/>
      <c r="D1445" s="30" t="str">
        <f t="shared" si="73"/>
        <v>1759DOL</v>
      </c>
      <c r="E1445" s="31" t="e">
        <f>VLOOKUP(A1445,#REF!,12,0)</f>
        <v>#REF!</v>
      </c>
      <c r="F1445" s="32" t="e">
        <f>VLOOKUP(A1445,#REF!,13,0)</f>
        <v>#REF!</v>
      </c>
    </row>
    <row r="1446" spans="1:6" x14ac:dyDescent="0.3">
      <c r="A1446" s="19">
        <v>1709</v>
      </c>
      <c r="B1446" s="139" t="s">
        <v>959</v>
      </c>
      <c r="C1446" s="29"/>
      <c r="D1446" s="30" t="str">
        <f t="shared" si="73"/>
        <v>1709DOL</v>
      </c>
      <c r="E1446" s="31" t="e">
        <f>VLOOKUP(A1446,#REF!,12,0)</f>
        <v>#REF!</v>
      </c>
      <c r="F1446" s="32" t="e">
        <f>VLOOKUP(A1446,#REF!,13,0)</f>
        <v>#REF!</v>
      </c>
    </row>
    <row r="1447" spans="1:6" x14ac:dyDescent="0.3">
      <c r="A1447" s="19">
        <v>1739</v>
      </c>
      <c r="B1447" s="139" t="s">
        <v>959</v>
      </c>
      <c r="C1447" s="29"/>
      <c r="D1447" s="30" t="str">
        <f t="shared" si="73"/>
        <v>1739DOL</v>
      </c>
      <c r="E1447" s="31" t="e">
        <f>VLOOKUP(A1447,#REF!,12,0)</f>
        <v>#REF!</v>
      </c>
      <c r="F1447" s="32" t="e">
        <f>VLOOKUP(A1447,#REF!,13,0)</f>
        <v>#REF!</v>
      </c>
    </row>
    <row r="1448" spans="1:6" x14ac:dyDescent="0.3">
      <c r="A1448" s="19">
        <v>1643</v>
      </c>
      <c r="B1448" s="139" t="s">
        <v>959</v>
      </c>
      <c r="C1448" s="29"/>
      <c r="D1448" s="30" t="str">
        <f t="shared" si="73"/>
        <v>1643DOL</v>
      </c>
      <c r="E1448" s="31" t="e">
        <f>VLOOKUP(A1448,#REF!,12,0)</f>
        <v>#REF!</v>
      </c>
      <c r="F1448" s="32" t="e">
        <f>VLOOKUP(A1448,#REF!,13,0)</f>
        <v>#REF!</v>
      </c>
    </row>
    <row r="1449" spans="1:6" x14ac:dyDescent="0.3">
      <c r="A1449" s="19">
        <v>1714</v>
      </c>
      <c r="B1449" s="139" t="s">
        <v>959</v>
      </c>
      <c r="C1449" s="29"/>
      <c r="D1449" s="30" t="str">
        <f t="shared" si="73"/>
        <v>1714DOL</v>
      </c>
      <c r="E1449" s="31" t="e">
        <f>VLOOKUP(A1449,#REF!,12,0)</f>
        <v>#REF!</v>
      </c>
      <c r="F1449" s="32" t="e">
        <f>VLOOKUP(A1449,#REF!,13,0)</f>
        <v>#REF!</v>
      </c>
    </row>
    <row r="1450" spans="1:6" x14ac:dyDescent="0.3">
      <c r="A1450" s="19">
        <v>1723</v>
      </c>
      <c r="B1450" s="139" t="s">
        <v>959</v>
      </c>
      <c r="C1450" s="29"/>
      <c r="D1450" s="30" t="str">
        <f t="shared" si="73"/>
        <v>1723DOL</v>
      </c>
      <c r="E1450" s="31" t="e">
        <f>VLOOKUP(A1450,#REF!,12,0)</f>
        <v>#REF!</v>
      </c>
      <c r="F1450" s="32" t="e">
        <f>VLOOKUP(A1450,#REF!,13,0)</f>
        <v>#REF!</v>
      </c>
    </row>
    <row r="1451" spans="1:6" x14ac:dyDescent="0.3">
      <c r="A1451" s="19">
        <v>1667</v>
      </c>
      <c r="B1451" s="139" t="s">
        <v>959</v>
      </c>
      <c r="C1451" s="29"/>
      <c r="D1451" s="30" t="str">
        <f t="shared" si="73"/>
        <v>1667DOL</v>
      </c>
      <c r="E1451" s="31" t="e">
        <f>VLOOKUP(A1451,#REF!,12,0)</f>
        <v>#REF!</v>
      </c>
      <c r="F1451" s="32" t="e">
        <f>VLOOKUP(A1451,#REF!,13,0)</f>
        <v>#REF!</v>
      </c>
    </row>
    <row r="1452" spans="1:6" x14ac:dyDescent="0.3">
      <c r="A1452" s="19">
        <v>1707</v>
      </c>
      <c r="B1452" s="139" t="s">
        <v>959</v>
      </c>
      <c r="C1452" s="29"/>
      <c r="D1452" s="30" t="str">
        <f t="shared" si="73"/>
        <v>1707DOL</v>
      </c>
      <c r="E1452" s="31" t="e">
        <f>VLOOKUP(A1452,#REF!,12,0)</f>
        <v>#REF!</v>
      </c>
      <c r="F1452" s="32" t="e">
        <f>VLOOKUP(A1452,#REF!,13,0)</f>
        <v>#REF!</v>
      </c>
    </row>
    <row r="1453" spans="1:6" x14ac:dyDescent="0.3">
      <c r="A1453" s="22">
        <v>1796</v>
      </c>
      <c r="B1453" s="139" t="s">
        <v>959</v>
      </c>
      <c r="C1453" s="29"/>
      <c r="D1453" s="30" t="str">
        <f t="shared" ref="D1453" si="74">CONCATENATE(A1453,B1453)</f>
        <v>1796DOL</v>
      </c>
      <c r="E1453" s="31" t="e">
        <f>VLOOKUP(A1453,#REF!,12,0)</f>
        <v>#REF!</v>
      </c>
      <c r="F1453" s="32" t="e">
        <f>VLOOKUP(A1453,#REF!,13,0)</f>
        <v>#REF!</v>
      </c>
    </row>
    <row r="1454" spans="1:6" x14ac:dyDescent="0.3">
      <c r="A1454" s="22"/>
      <c r="B1454" s="155"/>
      <c r="D1454" s="39"/>
      <c r="E1454" s="40"/>
      <c r="F1454" s="41"/>
    </row>
    <row r="1455" spans="1:6" x14ac:dyDescent="0.3">
      <c r="A1455" s="22"/>
      <c r="B1455" s="155"/>
      <c r="D1455" s="39"/>
      <c r="E1455" s="40"/>
      <c r="F1455" s="41"/>
    </row>
    <row r="1456" spans="1:6" x14ac:dyDescent="0.3">
      <c r="A1456" s="22"/>
      <c r="B1456" s="155"/>
      <c r="D1456" s="39"/>
      <c r="E1456" s="40"/>
      <c r="F1456" s="41"/>
    </row>
    <row r="1457" spans="1:8" x14ac:dyDescent="0.3">
      <c r="A1457" s="22"/>
      <c r="B1457" s="155"/>
      <c r="D1457" s="39"/>
      <c r="E1457" s="40"/>
      <c r="F1457" s="41"/>
    </row>
    <row r="1458" spans="1:8" x14ac:dyDescent="0.3">
      <c r="A1458" s="22"/>
      <c r="B1458" s="155"/>
      <c r="D1458" s="39"/>
      <c r="E1458" s="40"/>
      <c r="F1458" s="41"/>
    </row>
    <row r="1459" spans="1:8" x14ac:dyDescent="0.3">
      <c r="A1459" s="22"/>
      <c r="B1459" s="155"/>
      <c r="D1459" s="39"/>
      <c r="E1459" s="40"/>
      <c r="F1459" s="41"/>
    </row>
    <row r="1462" spans="1:8" x14ac:dyDescent="0.3">
      <c r="A1462" s="198" t="s">
        <v>1449</v>
      </c>
      <c r="B1462" s="198"/>
      <c r="C1462" s="198"/>
      <c r="D1462" s="198"/>
      <c r="E1462" s="198"/>
      <c r="F1462" s="198"/>
      <c r="G1462" s="198"/>
      <c r="H1462" s="198"/>
    </row>
    <row r="1463" spans="1:8" x14ac:dyDescent="0.3">
      <c r="A1463" s="198"/>
      <c r="B1463" s="198"/>
      <c r="C1463" s="198"/>
      <c r="D1463" s="198"/>
      <c r="E1463" s="198"/>
      <c r="F1463" s="198"/>
      <c r="G1463" s="198"/>
      <c r="H1463" s="198"/>
    </row>
    <row r="1465" spans="1:8" x14ac:dyDescent="0.3">
      <c r="A1465" s="5">
        <v>1772</v>
      </c>
      <c r="B1465" s="33" t="s">
        <v>1451</v>
      </c>
      <c r="C1465" s="29"/>
      <c r="D1465" s="30" t="str">
        <f>CONCATENATE(A1465,B1465)</f>
        <v>1772CP</v>
      </c>
      <c r="E1465" s="31" t="e">
        <f>VLOOKUP(A1465,#REF!,6,0)</f>
        <v>#REF!</v>
      </c>
      <c r="F1465" s="32" t="e">
        <f>VLOOKUP(A1465,#REF!,7,0)</f>
        <v>#REF!</v>
      </c>
    </row>
    <row r="1466" spans="1:8" x14ac:dyDescent="0.3">
      <c r="A1466" s="5">
        <v>1789</v>
      </c>
      <c r="B1466" s="33" t="s">
        <v>1451</v>
      </c>
      <c r="C1466" s="29"/>
      <c r="D1466" s="30" t="str">
        <f>CONCATENATE(A1466,B1466)</f>
        <v>1789CP</v>
      </c>
      <c r="E1466" s="31" t="e">
        <f>VLOOKUP(A1466,#REF!,6,0)</f>
        <v>#REF!</v>
      </c>
      <c r="F1466" s="32" t="e">
        <f>VLOOKUP(A1466,#REF!,7,0)</f>
        <v>#REF!</v>
      </c>
    </row>
    <row r="1467" spans="1:8" x14ac:dyDescent="0.3">
      <c r="A1467" s="5">
        <v>1786</v>
      </c>
      <c r="B1467" s="33" t="s">
        <v>1451</v>
      </c>
      <c r="C1467" s="29"/>
      <c r="D1467" s="30" t="str">
        <f>CONCATENATE(A1467,B1467)</f>
        <v>1786CP</v>
      </c>
      <c r="E1467" s="31" t="e">
        <f>VLOOKUP(A1467,#REF!,6,0)</f>
        <v>#REF!</v>
      </c>
      <c r="F1467" s="32" t="e">
        <f>VLOOKUP(A1467,#REF!,7,0)</f>
        <v>#REF!</v>
      </c>
    </row>
    <row r="1468" spans="1:8" x14ac:dyDescent="0.3">
      <c r="A1468" s="5">
        <v>1736</v>
      </c>
      <c r="B1468" s="33" t="s">
        <v>1451</v>
      </c>
      <c r="C1468" s="29"/>
      <c r="D1468" s="30" t="str">
        <f>CONCATENATE(A1468,B1468)</f>
        <v>1736CP</v>
      </c>
      <c r="E1468" s="31" t="e">
        <f>VLOOKUP(A1468,#REF!,6,0)</f>
        <v>#REF!</v>
      </c>
      <c r="F1468" s="32" t="e">
        <f>VLOOKUP(A1468,#REF!,7,0)</f>
        <v>#REF!</v>
      </c>
    </row>
    <row r="1469" spans="1:8" x14ac:dyDescent="0.3">
      <c r="A1469" s="5">
        <v>1735</v>
      </c>
      <c r="B1469" s="33" t="s">
        <v>1451</v>
      </c>
      <c r="C1469" s="29"/>
      <c r="D1469" s="30" t="str">
        <f>CONCATENATE(A1469,B1469)</f>
        <v>1735CP</v>
      </c>
      <c r="E1469" s="31" t="e">
        <f>VLOOKUP(A1469,#REF!,6,0)</f>
        <v>#REF!</v>
      </c>
      <c r="F1469" s="32" t="e">
        <f>VLOOKUP(A1469,#REF!,7,0)</f>
        <v>#REF!</v>
      </c>
    </row>
    <row r="1471" spans="1:8" x14ac:dyDescent="0.3">
      <c r="A1471" s="5">
        <v>1772</v>
      </c>
      <c r="B1471" s="33" t="s">
        <v>1450</v>
      </c>
      <c r="C1471" s="29"/>
      <c r="D1471" s="30" t="str">
        <f>CONCATENATE(A1471,B1471)</f>
        <v>1772FP</v>
      </c>
      <c r="E1471" s="31" t="e">
        <f>VLOOKUP(A1471,#REF!,9,0)</f>
        <v>#REF!</v>
      </c>
      <c r="F1471" s="32" t="e">
        <f>VLOOKUP(A1471,#REF!,10,0)</f>
        <v>#REF!</v>
      </c>
    </row>
    <row r="1472" spans="1:8" x14ac:dyDescent="0.3">
      <c r="A1472" s="5">
        <v>1789</v>
      </c>
      <c r="B1472" s="33" t="s">
        <v>1450</v>
      </c>
      <c r="C1472" s="29"/>
      <c r="D1472" s="30" t="str">
        <f>CONCATENATE(A1472,B1472)</f>
        <v>1789FP</v>
      </c>
      <c r="E1472" s="31" t="e">
        <f>VLOOKUP(A1472,#REF!,9,0)</f>
        <v>#REF!</v>
      </c>
      <c r="F1472" s="32" t="e">
        <f>VLOOKUP(A1472,#REF!,10,0)</f>
        <v>#REF!</v>
      </c>
    </row>
    <row r="1473" spans="1:6" x14ac:dyDescent="0.3">
      <c r="A1473" s="5">
        <v>1786</v>
      </c>
      <c r="B1473" s="33" t="s">
        <v>1450</v>
      </c>
      <c r="C1473" s="29"/>
      <c r="D1473" s="30" t="str">
        <f>CONCATENATE(A1473,B1473)</f>
        <v>1786FP</v>
      </c>
      <c r="E1473" s="31" t="e">
        <f>VLOOKUP(A1473,#REF!,9,0)</f>
        <v>#REF!</v>
      </c>
      <c r="F1473" s="32" t="e">
        <f>VLOOKUP(A1473,#REF!,10,0)</f>
        <v>#REF!</v>
      </c>
    </row>
    <row r="1474" spans="1:6" x14ac:dyDescent="0.3">
      <c r="A1474" s="5">
        <v>1736</v>
      </c>
      <c r="B1474" s="33" t="s">
        <v>1450</v>
      </c>
      <c r="C1474" s="29"/>
      <c r="D1474" s="30" t="str">
        <f>CONCATENATE(A1474,B1474)</f>
        <v>1736FP</v>
      </c>
      <c r="E1474" s="31" t="e">
        <f>VLOOKUP(A1474,#REF!,9,0)</f>
        <v>#REF!</v>
      </c>
      <c r="F1474" s="32" t="e">
        <f>VLOOKUP(A1474,#REF!,10,0)</f>
        <v>#REF!</v>
      </c>
    </row>
    <row r="1475" spans="1:6" x14ac:dyDescent="0.3">
      <c r="A1475" s="5">
        <v>1735</v>
      </c>
      <c r="B1475" s="33" t="s">
        <v>1450</v>
      </c>
      <c r="C1475" s="29"/>
      <c r="D1475" s="30" t="str">
        <f>CONCATENATE(A1475,B1475)</f>
        <v>1735FP</v>
      </c>
      <c r="E1475" s="31" t="e">
        <f>VLOOKUP(A1475,#REF!,9,0)</f>
        <v>#REF!</v>
      </c>
      <c r="F1475" s="32" t="e">
        <f>VLOOKUP(A1475,#REF!,10,0)</f>
        <v>#REF!</v>
      </c>
    </row>
    <row r="1477" spans="1:6" x14ac:dyDescent="0.3">
      <c r="A1477" s="5">
        <v>1772</v>
      </c>
      <c r="B1477" s="33" t="s">
        <v>1452</v>
      </c>
      <c r="C1477" s="29"/>
      <c r="D1477" s="30" t="str">
        <f>CONCATENATE(A1477,B1477)</f>
        <v>1772CAP</v>
      </c>
      <c r="E1477" s="31" t="e">
        <f>VLOOKUP(A1477,#REF!,12,0)</f>
        <v>#REF!</v>
      </c>
      <c r="F1477" s="32" t="e">
        <f>VLOOKUP(A1477,#REF!,19,0)</f>
        <v>#REF!</v>
      </c>
    </row>
    <row r="1478" spans="1:6" x14ac:dyDescent="0.3">
      <c r="A1478" s="5">
        <v>1789</v>
      </c>
      <c r="B1478" s="33" t="s">
        <v>1452</v>
      </c>
      <c r="C1478" s="29"/>
      <c r="D1478" s="30" t="str">
        <f>CONCATENATE(A1478,B1478)</f>
        <v>1789CAP</v>
      </c>
      <c r="E1478" s="31" t="e">
        <f>VLOOKUP(A1478,#REF!,12,0)</f>
        <v>#REF!</v>
      </c>
      <c r="F1478" s="32" t="e">
        <f>VLOOKUP(A1478,#REF!,19,0)</f>
        <v>#REF!</v>
      </c>
    </row>
    <row r="1479" spans="1:6" x14ac:dyDescent="0.3">
      <c r="A1479" s="5">
        <v>1786</v>
      </c>
      <c r="B1479" s="33" t="s">
        <v>1452</v>
      </c>
      <c r="C1479" s="29"/>
      <c r="D1479" s="30" t="str">
        <f>CONCATENATE(A1479,B1479)</f>
        <v>1786CAP</v>
      </c>
      <c r="E1479" s="31" t="e">
        <f>VLOOKUP(A1479,#REF!,12,0)</f>
        <v>#REF!</v>
      </c>
      <c r="F1479" s="32" t="e">
        <f>VLOOKUP(A1479,#REF!,19,0)</f>
        <v>#REF!</v>
      </c>
    </row>
    <row r="1480" spans="1:6" x14ac:dyDescent="0.3">
      <c r="A1480" s="5">
        <v>1736</v>
      </c>
      <c r="B1480" s="33" t="s">
        <v>1452</v>
      </c>
      <c r="C1480" s="29"/>
      <c r="D1480" s="30" t="str">
        <f>CONCATENATE(A1480,B1480)</f>
        <v>1736CAP</v>
      </c>
      <c r="E1480" s="31" t="e">
        <f>VLOOKUP(A1480,#REF!,12,0)</f>
        <v>#REF!</v>
      </c>
      <c r="F1480" s="32" t="e">
        <f>VLOOKUP(A1480,#REF!,19,0)</f>
        <v>#REF!</v>
      </c>
    </row>
    <row r="1481" spans="1:6" x14ac:dyDescent="0.3">
      <c r="A1481" s="5">
        <v>1735</v>
      </c>
      <c r="B1481" s="33" t="s">
        <v>1452</v>
      </c>
      <c r="C1481" s="29"/>
      <c r="D1481" s="30" t="str">
        <f>CONCATENATE(A1481,B1481)</f>
        <v>1735CAP</v>
      </c>
      <c r="E1481" s="31" t="e">
        <f>VLOOKUP(A1481,#REF!,12,0)</f>
        <v>#REF!</v>
      </c>
      <c r="F1481" s="32" t="e">
        <f>VLOOKUP(A1481,#REF!,19,0)</f>
        <v>#REF!</v>
      </c>
    </row>
    <row r="1483" spans="1:6" x14ac:dyDescent="0.3">
      <c r="A1483" s="5">
        <v>1772</v>
      </c>
      <c r="B1483" s="33" t="s">
        <v>1453</v>
      </c>
      <c r="C1483" s="29"/>
      <c r="D1483" s="30" t="str">
        <f>CONCATENATE(A1483,B1483)</f>
        <v>1772IRP</v>
      </c>
      <c r="E1483" s="31" t="e">
        <f>VLOOKUP(A1483,#REF!,14,0)</f>
        <v>#REF!</v>
      </c>
      <c r="F1483" s="32" t="e">
        <f>VLOOKUP(A1483,#REF!,19,0)</f>
        <v>#REF!</v>
      </c>
    </row>
    <row r="1484" spans="1:6" x14ac:dyDescent="0.3">
      <c r="A1484" s="5">
        <v>1789</v>
      </c>
      <c r="B1484" s="33" t="s">
        <v>1453</v>
      </c>
      <c r="C1484" s="29"/>
      <c r="D1484" s="30" t="str">
        <f>CONCATENATE(A1484,B1484)</f>
        <v>1789IRP</v>
      </c>
      <c r="E1484" s="31" t="e">
        <f>VLOOKUP(A1484,#REF!,14,0)</f>
        <v>#REF!</v>
      </c>
      <c r="F1484" s="32" t="e">
        <f>VLOOKUP(A1484,#REF!,19,0)</f>
        <v>#REF!</v>
      </c>
    </row>
    <row r="1485" spans="1:6" x14ac:dyDescent="0.3">
      <c r="A1485" s="5">
        <v>1786</v>
      </c>
      <c r="B1485" s="33" t="s">
        <v>1453</v>
      </c>
      <c r="C1485" s="29"/>
      <c r="D1485" s="30" t="str">
        <f>CONCATENATE(A1485,B1485)</f>
        <v>1786IRP</v>
      </c>
      <c r="E1485" s="31" t="e">
        <f>VLOOKUP(A1485,#REF!,14,0)</f>
        <v>#REF!</v>
      </c>
      <c r="F1485" s="32" t="e">
        <f>VLOOKUP(A1485,#REF!,19,0)</f>
        <v>#REF!</v>
      </c>
    </row>
    <row r="1486" spans="1:6" x14ac:dyDescent="0.3">
      <c r="A1486" s="5">
        <v>1736</v>
      </c>
      <c r="B1486" s="33" t="s">
        <v>1453</v>
      </c>
      <c r="C1486" s="29"/>
      <c r="D1486" s="30" t="str">
        <f>CONCATENATE(A1486,B1486)</f>
        <v>1736IRP</v>
      </c>
      <c r="E1486" s="31" t="e">
        <f>VLOOKUP(A1486,#REF!,14,0)</f>
        <v>#REF!</v>
      </c>
      <c r="F1486" s="32" t="e">
        <f>VLOOKUP(A1486,#REF!,19,0)</f>
        <v>#REF!</v>
      </c>
    </row>
    <row r="1487" spans="1:6" x14ac:dyDescent="0.3">
      <c r="A1487" s="5">
        <v>1735</v>
      </c>
      <c r="B1487" s="33" t="s">
        <v>1453</v>
      </c>
      <c r="C1487" s="29"/>
      <c r="D1487" s="30" t="str">
        <f>CONCATENATE(A1487,B1487)</f>
        <v>1735IRP</v>
      </c>
      <c r="E1487" s="31" t="e">
        <f>VLOOKUP(A1487,#REF!,14,0)</f>
        <v>#REF!</v>
      </c>
      <c r="F1487" s="32" t="e">
        <f>VLOOKUP(A1487,#REF!,19,0)</f>
        <v>#REF!</v>
      </c>
    </row>
    <row r="1489" spans="1:6" x14ac:dyDescent="0.3">
      <c r="A1489" s="5">
        <v>1772</v>
      </c>
      <c r="B1489" s="33" t="s">
        <v>1454</v>
      </c>
      <c r="C1489" s="29"/>
      <c r="D1489" s="30" t="str">
        <f>CONCATENATE(A1489,B1489)</f>
        <v>1772CRP</v>
      </c>
      <c r="E1489" s="31" t="e">
        <f>VLOOKUP(A1489,#REF!,16,0)</f>
        <v>#REF!</v>
      </c>
      <c r="F1489" s="32" t="e">
        <f>VLOOKUP(A1489,#REF!,19,0)</f>
        <v>#REF!</v>
      </c>
    </row>
    <row r="1490" spans="1:6" x14ac:dyDescent="0.3">
      <c r="A1490" s="5">
        <v>1789</v>
      </c>
      <c r="B1490" s="33" t="s">
        <v>1454</v>
      </c>
      <c r="C1490" s="29"/>
      <c r="D1490" s="30" t="str">
        <f>CONCATENATE(A1490,B1490)</f>
        <v>1789CRP</v>
      </c>
      <c r="E1490" s="31" t="e">
        <f>VLOOKUP(A1490,#REF!,16,0)</f>
        <v>#REF!</v>
      </c>
      <c r="F1490" s="32" t="e">
        <f>VLOOKUP(A1490,#REF!,19,0)</f>
        <v>#REF!</v>
      </c>
    </row>
    <row r="1491" spans="1:6" x14ac:dyDescent="0.3">
      <c r="A1491" s="5">
        <v>1786</v>
      </c>
      <c r="B1491" s="33" t="s">
        <v>1454</v>
      </c>
      <c r="C1491" s="29"/>
      <c r="D1491" s="30" t="str">
        <f>CONCATENATE(A1491,B1491)</f>
        <v>1786CRP</v>
      </c>
      <c r="E1491" s="31" t="e">
        <f>VLOOKUP(A1491,#REF!,16,0)</f>
        <v>#REF!</v>
      </c>
      <c r="F1491" s="32" t="e">
        <f>VLOOKUP(A1491,#REF!,19,0)</f>
        <v>#REF!</v>
      </c>
    </row>
    <row r="1492" spans="1:6" x14ac:dyDescent="0.3">
      <c r="A1492" s="5">
        <v>1736</v>
      </c>
      <c r="B1492" s="33" t="s">
        <v>1454</v>
      </c>
      <c r="C1492" s="29"/>
      <c r="D1492" s="30" t="str">
        <f>CONCATENATE(A1492,B1492)</f>
        <v>1736CRP</v>
      </c>
      <c r="E1492" s="31" t="e">
        <f>VLOOKUP(A1492,#REF!,16,0)</f>
        <v>#REF!</v>
      </c>
      <c r="F1492" s="32" t="e">
        <f>VLOOKUP(A1492,#REF!,19,0)</f>
        <v>#REF!</v>
      </c>
    </row>
    <row r="1493" spans="1:6" x14ac:dyDescent="0.3">
      <c r="A1493" s="5">
        <v>1735</v>
      </c>
      <c r="B1493" s="33" t="s">
        <v>1454</v>
      </c>
      <c r="C1493" s="29"/>
      <c r="D1493" s="30" t="str">
        <f>CONCATENATE(A1493,B1493)</f>
        <v>1735CRP</v>
      </c>
      <c r="E1493" s="31" t="e">
        <f>VLOOKUP(A1493,#REF!,16,0)</f>
        <v>#REF!</v>
      </c>
      <c r="F1493" s="32" t="e">
        <f>VLOOKUP(A1493,#REF!,19,0)</f>
        <v>#REF!</v>
      </c>
    </row>
    <row r="1495" spans="1:6" x14ac:dyDescent="0.3">
      <c r="A1495" s="5">
        <v>1772</v>
      </c>
      <c r="B1495" s="33" t="s">
        <v>1455</v>
      </c>
      <c r="C1495" s="29"/>
      <c r="D1495" s="30" t="str">
        <f>CONCATENATE(A1495,B1495)</f>
        <v>1772DOP</v>
      </c>
      <c r="E1495" s="31" t="e">
        <f>VLOOKUP(A1495,#REF!,18,0)</f>
        <v>#REF!</v>
      </c>
      <c r="F1495" s="32" t="e">
        <f>VLOOKUP(A1495,#REF!,19,0)</f>
        <v>#REF!</v>
      </c>
    </row>
    <row r="1496" spans="1:6" x14ac:dyDescent="0.3">
      <c r="A1496" s="5">
        <v>1789</v>
      </c>
      <c r="B1496" s="33" t="s">
        <v>1455</v>
      </c>
      <c r="C1496" s="29"/>
      <c r="D1496" s="30" t="str">
        <f>CONCATENATE(A1496,B1496)</f>
        <v>1789DOP</v>
      </c>
      <c r="E1496" s="31" t="e">
        <f>VLOOKUP(A1496,#REF!,18,0)</f>
        <v>#REF!</v>
      </c>
      <c r="F1496" s="32" t="e">
        <f>VLOOKUP(A1496,#REF!,19,0)</f>
        <v>#REF!</v>
      </c>
    </row>
    <row r="1497" spans="1:6" x14ac:dyDescent="0.3">
      <c r="A1497" s="5">
        <v>1786</v>
      </c>
      <c r="B1497" s="33" t="s">
        <v>1455</v>
      </c>
      <c r="C1497" s="29"/>
      <c r="D1497" s="30" t="str">
        <f>CONCATENATE(A1497,B1497)</f>
        <v>1786DOP</v>
      </c>
      <c r="E1497" s="31" t="e">
        <f>VLOOKUP(A1497,#REF!,18,0)</f>
        <v>#REF!</v>
      </c>
      <c r="F1497" s="32" t="e">
        <f>VLOOKUP(A1497,#REF!,19,0)</f>
        <v>#REF!</v>
      </c>
    </row>
    <row r="1498" spans="1:6" x14ac:dyDescent="0.3">
      <c r="A1498" s="5">
        <v>1736</v>
      </c>
      <c r="B1498" s="33" t="s">
        <v>1455</v>
      </c>
      <c r="C1498" s="29"/>
      <c r="D1498" s="30" t="str">
        <f>CONCATENATE(A1498,B1498)</f>
        <v>1736DOP</v>
      </c>
      <c r="E1498" s="31" t="e">
        <f>VLOOKUP(A1498,#REF!,18,0)</f>
        <v>#REF!</v>
      </c>
      <c r="F1498" s="32" t="e">
        <f>VLOOKUP(A1498,#REF!,19,0)</f>
        <v>#REF!</v>
      </c>
    </row>
    <row r="1499" spans="1:6" x14ac:dyDescent="0.3">
      <c r="A1499" s="5">
        <v>1735</v>
      </c>
      <c r="B1499" s="33" t="s">
        <v>1455</v>
      </c>
      <c r="C1499" s="29"/>
      <c r="D1499" s="30" t="str">
        <f>CONCATENATE(A1499,B1499)</f>
        <v>1735DOP</v>
      </c>
      <c r="E1499" s="31" t="e">
        <f>VLOOKUP(A1499,#REF!,18,0)</f>
        <v>#REF!</v>
      </c>
      <c r="F1499" s="32" t="e">
        <f>VLOOKUP(A1499,#REF!,19,0)</f>
        <v>#REF!</v>
      </c>
    </row>
    <row r="1510" spans="1:6" ht="15" thickBot="1" x14ac:dyDescent="0.35"/>
    <row r="1511" spans="1:6" ht="15" thickBot="1" x14ac:dyDescent="0.35">
      <c r="A1511" s="104">
        <v>1791</v>
      </c>
      <c r="B1511" s="29" t="s">
        <v>220</v>
      </c>
      <c r="C1511" s="29"/>
      <c r="D1511" s="30" t="str">
        <f>CONCATENATE(A1511,B1511)</f>
        <v>1791C</v>
      </c>
      <c r="E1511" s="31" t="e">
        <f>VLOOKUP(A1511,#REF!,5,0)</f>
        <v>#REF!</v>
      </c>
      <c r="F1511" s="32" t="e">
        <f>VLOOKUP(A1511,#REF!,7,0)</f>
        <v>#REF!</v>
      </c>
    </row>
    <row r="1512" spans="1:6" ht="15" thickBot="1" x14ac:dyDescent="0.35">
      <c r="A1512" s="104">
        <v>1791</v>
      </c>
      <c r="B1512" s="29" t="s">
        <v>221</v>
      </c>
      <c r="C1512" s="29"/>
      <c r="D1512" s="30" t="str">
        <f t="shared" ref="D1512:D1520" si="75">CONCATENATE(A1512,B1512)</f>
        <v>1791F</v>
      </c>
      <c r="E1512" s="31" t="e">
        <f>VLOOKUP(A1512,#REF!,8,0)</f>
        <v>#REF!</v>
      </c>
      <c r="F1512" s="32" t="e">
        <f>VLOOKUP(A1512,#REF!,9,0)</f>
        <v>#REF!</v>
      </c>
    </row>
    <row r="1513" spans="1:6" ht="15" thickBot="1" x14ac:dyDescent="0.35">
      <c r="A1513" s="104">
        <v>1791</v>
      </c>
      <c r="B1513" s="29" t="s">
        <v>885</v>
      </c>
      <c r="C1513" s="29"/>
      <c r="D1513" s="30" t="str">
        <f t="shared" si="75"/>
        <v>1791ca</v>
      </c>
      <c r="E1513" s="31" t="e">
        <f>VLOOKUP(A1513,#REF!,11,0)</f>
        <v>#REF!</v>
      </c>
      <c r="F1513" s="32" t="e">
        <f>VLOOKUP(A1513,#REF!,18,0)</f>
        <v>#REF!</v>
      </c>
    </row>
    <row r="1514" spans="1:6" ht="15" thickBot="1" x14ac:dyDescent="0.35">
      <c r="A1514" s="104">
        <v>1791</v>
      </c>
      <c r="B1514" s="29" t="s">
        <v>12</v>
      </c>
      <c r="C1514" s="29"/>
      <c r="D1514" s="30" t="str">
        <f t="shared" si="75"/>
        <v>1791IR</v>
      </c>
      <c r="E1514" s="31" t="e">
        <f>VLOOKUP(A1514,#REF!,13,0)</f>
        <v>#REF!</v>
      </c>
      <c r="F1514" s="32" t="e">
        <f>VLOOKUP(A1514,#REF!,18,0)</f>
        <v>#REF!</v>
      </c>
    </row>
    <row r="1515" spans="1:6" ht="15" thickBot="1" x14ac:dyDescent="0.35">
      <c r="A1515" s="104">
        <v>1791</v>
      </c>
      <c r="B1515" s="29" t="s">
        <v>13</v>
      </c>
      <c r="C1515" s="29"/>
      <c r="D1515" s="30" t="str">
        <f t="shared" si="75"/>
        <v>1791CR</v>
      </c>
      <c r="E1515" s="31" t="e">
        <f>VLOOKUP(A1515,#REF!,15,0)</f>
        <v>#REF!</v>
      </c>
      <c r="F1515" s="32" t="e">
        <f>VLOOKUP(A1515,#REF!,18,0)</f>
        <v>#REF!</v>
      </c>
    </row>
    <row r="1516" spans="1:6" ht="15" thickBot="1" x14ac:dyDescent="0.35">
      <c r="A1516" s="104">
        <v>1791</v>
      </c>
      <c r="B1516" s="29" t="s">
        <v>14</v>
      </c>
      <c r="C1516" s="29"/>
      <c r="D1516" s="30" t="str">
        <f t="shared" si="75"/>
        <v>1791DO</v>
      </c>
      <c r="E1516" s="31" t="e">
        <f>VLOOKUP(A1516,#REF!,17,0)</f>
        <v>#REF!</v>
      </c>
      <c r="F1516" s="32" t="e">
        <f>VLOOKUP(A1516,#REF!,18,0)</f>
        <v>#REF!</v>
      </c>
    </row>
    <row r="1517" spans="1:6" ht="15" thickBot="1" x14ac:dyDescent="0.35">
      <c r="A1517" s="104">
        <v>1791</v>
      </c>
      <c r="B1517" s="29" t="s">
        <v>955</v>
      </c>
      <c r="C1517" s="29"/>
      <c r="D1517" s="30" t="str">
        <f t="shared" si="75"/>
        <v>1791CAL</v>
      </c>
      <c r="E1517" s="31" t="e">
        <f>VLOOKUP(A1517,#REF!,6,0)</f>
        <v>#REF!</v>
      </c>
      <c r="F1517" s="32" t="e">
        <f>VLOOKUP(A1517,#REF!,13,0)</f>
        <v>#REF!</v>
      </c>
    </row>
    <row r="1518" spans="1:6" ht="15" thickBot="1" x14ac:dyDescent="0.35">
      <c r="A1518" s="104">
        <v>1791</v>
      </c>
      <c r="B1518" s="29" t="s">
        <v>957</v>
      </c>
      <c r="C1518" s="29"/>
      <c r="D1518" s="30" t="str">
        <f t="shared" si="75"/>
        <v>1791IRL</v>
      </c>
      <c r="E1518" s="31" t="e">
        <f>VLOOKUP(A1518,#REF!,8,0)</f>
        <v>#REF!</v>
      </c>
      <c r="F1518" s="32" t="e">
        <f>VLOOKUP(A1518,#REF!,13,0)</f>
        <v>#REF!</v>
      </c>
    </row>
    <row r="1519" spans="1:6" ht="15" thickBot="1" x14ac:dyDescent="0.35">
      <c r="A1519" s="104">
        <v>1791</v>
      </c>
      <c r="B1519" s="29" t="s">
        <v>958</v>
      </c>
      <c r="C1519" s="29"/>
      <c r="D1519" s="30" t="str">
        <f t="shared" si="75"/>
        <v>1791CRL</v>
      </c>
      <c r="E1519" s="31" t="e">
        <f>VLOOKUP(A1519,#REF!,10,0)</f>
        <v>#REF!</v>
      </c>
      <c r="F1519" s="32" t="e">
        <f>VLOOKUP(A1519,#REF!,13,0)</f>
        <v>#REF!</v>
      </c>
    </row>
    <row r="1520" spans="1:6" x14ac:dyDescent="0.3">
      <c r="A1520" s="104">
        <v>1791</v>
      </c>
      <c r="B1520" s="29" t="s">
        <v>959</v>
      </c>
      <c r="C1520" s="29"/>
      <c r="D1520" s="30" t="str">
        <f t="shared" si="75"/>
        <v>1791DOL</v>
      </c>
      <c r="E1520" s="31" t="e">
        <f>VLOOKUP(A1520,#REF!,12,0)</f>
        <v>#REF!</v>
      </c>
      <c r="F1520" s="32" t="e">
        <f>VLOOKUP(A1520,#REF!,13,0)</f>
        <v>#REF!</v>
      </c>
    </row>
    <row r="1521" spans="1:6" ht="15" thickBot="1" x14ac:dyDescent="0.35"/>
    <row r="1522" spans="1:6" ht="15" thickBot="1" x14ac:dyDescent="0.35">
      <c r="A1522" s="104">
        <v>1792</v>
      </c>
      <c r="B1522" s="29" t="s">
        <v>220</v>
      </c>
      <c r="C1522" s="29"/>
      <c r="D1522" s="30" t="str">
        <f>CONCATENATE(A1522,B1522)</f>
        <v>1792C</v>
      </c>
      <c r="E1522" s="31" t="e">
        <f>VLOOKUP(A1522,#REF!,5,0)</f>
        <v>#REF!</v>
      </c>
      <c r="F1522" s="32" t="e">
        <f>VLOOKUP(A1522,#REF!,7,0)</f>
        <v>#REF!</v>
      </c>
    </row>
    <row r="1523" spans="1:6" ht="15" thickBot="1" x14ac:dyDescent="0.35">
      <c r="A1523" s="104">
        <v>1792</v>
      </c>
      <c r="B1523" s="29" t="s">
        <v>221</v>
      </c>
      <c r="C1523" s="29"/>
      <c r="D1523" s="30" t="str">
        <f t="shared" ref="D1523:D1531" si="76">CONCATENATE(A1523,B1523)</f>
        <v>1792F</v>
      </c>
      <c r="E1523" s="31" t="e">
        <f>VLOOKUP(A1523,#REF!,8,0)</f>
        <v>#REF!</v>
      </c>
      <c r="F1523" s="32" t="e">
        <f>VLOOKUP(A1523,#REF!,9,0)</f>
        <v>#REF!</v>
      </c>
    </row>
    <row r="1524" spans="1:6" ht="15" thickBot="1" x14ac:dyDescent="0.35">
      <c r="A1524" s="104">
        <v>1792</v>
      </c>
      <c r="B1524" s="29" t="s">
        <v>885</v>
      </c>
      <c r="C1524" s="29"/>
      <c r="D1524" s="30" t="str">
        <f t="shared" si="76"/>
        <v>1792ca</v>
      </c>
      <c r="E1524" s="31" t="e">
        <f>VLOOKUP(A1524,#REF!,11,0)</f>
        <v>#REF!</v>
      </c>
      <c r="F1524" s="32" t="e">
        <f>VLOOKUP(A1524,#REF!,18,0)</f>
        <v>#REF!</v>
      </c>
    </row>
    <row r="1525" spans="1:6" ht="15" thickBot="1" x14ac:dyDescent="0.35">
      <c r="A1525" s="104">
        <v>1792</v>
      </c>
      <c r="B1525" s="29" t="s">
        <v>12</v>
      </c>
      <c r="C1525" s="29"/>
      <c r="D1525" s="30" t="str">
        <f t="shared" si="76"/>
        <v>1792IR</v>
      </c>
      <c r="E1525" s="31" t="e">
        <f>VLOOKUP(A1525,#REF!,13,0)</f>
        <v>#REF!</v>
      </c>
      <c r="F1525" s="32" t="e">
        <f>VLOOKUP(A1525,#REF!,18,0)</f>
        <v>#REF!</v>
      </c>
    </row>
    <row r="1526" spans="1:6" ht="15" thickBot="1" x14ac:dyDescent="0.35">
      <c r="A1526" s="104">
        <v>1792</v>
      </c>
      <c r="B1526" s="29" t="s">
        <v>13</v>
      </c>
      <c r="C1526" s="29"/>
      <c r="D1526" s="30" t="str">
        <f t="shared" si="76"/>
        <v>1792CR</v>
      </c>
      <c r="E1526" s="31" t="e">
        <f>VLOOKUP(A1526,#REF!,15,0)</f>
        <v>#REF!</v>
      </c>
      <c r="F1526" s="32" t="e">
        <f>VLOOKUP(A1526,#REF!,18,0)</f>
        <v>#REF!</v>
      </c>
    </row>
    <row r="1527" spans="1:6" ht="15" thickBot="1" x14ac:dyDescent="0.35">
      <c r="A1527" s="104">
        <v>1792</v>
      </c>
      <c r="B1527" s="29" t="s">
        <v>14</v>
      </c>
      <c r="C1527" s="29"/>
      <c r="D1527" s="30" t="str">
        <f t="shared" si="76"/>
        <v>1792DO</v>
      </c>
      <c r="E1527" s="31" t="e">
        <f>VLOOKUP(A1527,#REF!,17,0)</f>
        <v>#REF!</v>
      </c>
      <c r="F1527" s="32" t="e">
        <f>VLOOKUP(A1527,#REF!,18,0)</f>
        <v>#REF!</v>
      </c>
    </row>
    <row r="1528" spans="1:6" ht="15" thickBot="1" x14ac:dyDescent="0.35">
      <c r="A1528" s="104">
        <v>1792</v>
      </c>
      <c r="B1528" s="29" t="s">
        <v>955</v>
      </c>
      <c r="C1528" s="29"/>
      <c r="D1528" s="30" t="str">
        <f t="shared" si="76"/>
        <v>1792CAL</v>
      </c>
      <c r="E1528" s="31" t="e">
        <f>VLOOKUP(A1528,#REF!,6,0)</f>
        <v>#REF!</v>
      </c>
      <c r="F1528" s="32" t="e">
        <f>VLOOKUP(A1528,#REF!,13,0)</f>
        <v>#REF!</v>
      </c>
    </row>
    <row r="1529" spans="1:6" ht="15" thickBot="1" x14ac:dyDescent="0.35">
      <c r="A1529" s="104">
        <v>1792</v>
      </c>
      <c r="B1529" s="29" t="s">
        <v>957</v>
      </c>
      <c r="C1529" s="29"/>
      <c r="D1529" s="30" t="str">
        <f t="shared" si="76"/>
        <v>1792IRL</v>
      </c>
      <c r="E1529" s="31" t="e">
        <f>VLOOKUP(A1529,#REF!,8,0)</f>
        <v>#REF!</v>
      </c>
      <c r="F1529" s="32" t="e">
        <f>VLOOKUP(A1529,#REF!,13,0)</f>
        <v>#REF!</v>
      </c>
    </row>
    <row r="1530" spans="1:6" ht="15" thickBot="1" x14ac:dyDescent="0.35">
      <c r="A1530" s="104">
        <v>1792</v>
      </c>
      <c r="B1530" s="29" t="s">
        <v>958</v>
      </c>
      <c r="C1530" s="29"/>
      <c r="D1530" s="30" t="str">
        <f t="shared" si="76"/>
        <v>1792CRL</v>
      </c>
      <c r="E1530" s="31" t="e">
        <f>VLOOKUP(A1530,#REF!,10,0)</f>
        <v>#REF!</v>
      </c>
      <c r="F1530" s="32" t="e">
        <f>VLOOKUP(A1530,#REF!,13,0)</f>
        <v>#REF!</v>
      </c>
    </row>
    <row r="1531" spans="1:6" x14ac:dyDescent="0.3">
      <c r="A1531" s="104">
        <v>1792</v>
      </c>
      <c r="B1531" s="29" t="s">
        <v>959</v>
      </c>
      <c r="C1531" s="29"/>
      <c r="D1531" s="30" t="str">
        <f t="shared" si="76"/>
        <v>1792DOL</v>
      </c>
      <c r="E1531" s="31" t="e">
        <f>VLOOKUP(A1531,#REF!,12,0)</f>
        <v>#REF!</v>
      </c>
      <c r="F1531" s="32" t="e">
        <f>VLOOKUP(A1531,#REF!,13,0)</f>
        <v>#REF!</v>
      </c>
    </row>
    <row r="1533" spans="1:6" x14ac:dyDescent="0.3">
      <c r="A1533" s="33">
        <v>1791</v>
      </c>
      <c r="B1533" s="33" t="s">
        <v>1560</v>
      </c>
      <c r="C1533" s="29"/>
      <c r="D1533" s="30" t="str">
        <f t="shared" ref="D1533" si="77">CONCATENATE(A1533,B1533)</f>
        <v>1791PI</v>
      </c>
      <c r="E1533" s="31">
        <v>0</v>
      </c>
      <c r="F1533" s="32">
        <v>44</v>
      </c>
    </row>
    <row r="1534" spans="1:6" x14ac:dyDescent="0.3">
      <c r="A1534" s="33">
        <v>1792</v>
      </c>
      <c r="B1534" s="33" t="s">
        <v>1560</v>
      </c>
      <c r="C1534" s="29"/>
      <c r="D1534" s="30" t="str">
        <f t="shared" ref="D1534" si="78">CONCATENATE(A1534,B1534)</f>
        <v>1792PI</v>
      </c>
      <c r="E1534" s="31">
        <v>0</v>
      </c>
      <c r="F1534" s="32">
        <v>44</v>
      </c>
    </row>
    <row r="1535" spans="1:6" ht="15" thickBot="1" x14ac:dyDescent="0.35"/>
    <row r="1536" spans="1:6" ht="15" thickBot="1" x14ac:dyDescent="0.35">
      <c r="A1536" s="104">
        <v>1793</v>
      </c>
      <c r="B1536" s="29" t="s">
        <v>221</v>
      </c>
      <c r="C1536" s="29"/>
      <c r="D1536" s="30" t="str">
        <f t="shared" ref="D1536:D1540" si="79">CONCATENATE(A1536,B1536)</f>
        <v>1793F</v>
      </c>
      <c r="E1536" s="31" t="e">
        <f>VLOOKUP(A1536,#REF!,6,0)</f>
        <v>#REF!</v>
      </c>
      <c r="F1536" s="32" t="e">
        <f>VLOOKUP(A1536,#REF!,15,0)</f>
        <v>#REF!</v>
      </c>
    </row>
    <row r="1537" spans="1:6" ht="15" thickBot="1" x14ac:dyDescent="0.35">
      <c r="A1537" s="104">
        <v>1793</v>
      </c>
      <c r="B1537" s="29" t="s">
        <v>885</v>
      </c>
      <c r="C1537" s="29"/>
      <c r="D1537" s="30" t="str">
        <f t="shared" si="79"/>
        <v>1793ca</v>
      </c>
      <c r="E1537" s="31" t="e">
        <f>VLOOKUP(A1537,#REF!,8,0)</f>
        <v>#REF!</v>
      </c>
      <c r="F1537" s="32" t="e">
        <f>VLOOKUP(A1536,#REF!,15,0)</f>
        <v>#REF!</v>
      </c>
    </row>
    <row r="1538" spans="1:6" ht="15" thickBot="1" x14ac:dyDescent="0.35">
      <c r="A1538" s="104">
        <v>1793</v>
      </c>
      <c r="B1538" s="29" t="s">
        <v>12</v>
      </c>
      <c r="C1538" s="29"/>
      <c r="D1538" s="30" t="str">
        <f t="shared" si="79"/>
        <v>1793IR</v>
      </c>
      <c r="E1538" s="31" t="e">
        <f>VLOOKUP(A1538,#REF!,10,0)</f>
        <v>#REF!</v>
      </c>
      <c r="F1538" s="32" t="e">
        <f>VLOOKUP(A1536,#REF!,15,0)</f>
        <v>#REF!</v>
      </c>
    </row>
    <row r="1539" spans="1:6" ht="15" thickBot="1" x14ac:dyDescent="0.35">
      <c r="A1539" s="104">
        <v>1793</v>
      </c>
      <c r="B1539" s="29" t="s">
        <v>13</v>
      </c>
      <c r="C1539" s="29"/>
      <c r="D1539" s="30" t="str">
        <f t="shared" si="79"/>
        <v>1793CR</v>
      </c>
      <c r="E1539" s="31" t="e">
        <f>VLOOKUP(A1539,#REF!,12,0)</f>
        <v>#REF!</v>
      </c>
      <c r="F1539" s="32" t="e">
        <f>VLOOKUP(A1536,#REF!,15,0)</f>
        <v>#REF!</v>
      </c>
    </row>
    <row r="1540" spans="1:6" x14ac:dyDescent="0.3">
      <c r="A1540" s="104">
        <v>1793</v>
      </c>
      <c r="B1540" s="29" t="s">
        <v>14</v>
      </c>
      <c r="C1540" s="29"/>
      <c r="D1540" s="30" t="str">
        <f t="shared" si="79"/>
        <v>1793DO</v>
      </c>
      <c r="E1540" s="31" t="e">
        <f>VLOOKUP(A1540,#REF!,14,0)</f>
        <v>#REF!</v>
      </c>
      <c r="F1540" s="32" t="e">
        <f>VLOOKUP(A1536,#REF!,15,0)</f>
        <v>#REF!</v>
      </c>
    </row>
    <row r="1542" spans="1:6" x14ac:dyDescent="0.3">
      <c r="A1542" s="5">
        <v>1783</v>
      </c>
      <c r="B1542" s="33" t="s">
        <v>1451</v>
      </c>
      <c r="C1542" s="29"/>
      <c r="D1542" s="30" t="str">
        <f>CONCATENATE(A1542,B1542)</f>
        <v>1783CP</v>
      </c>
      <c r="E1542" s="2" t="e">
        <f>VLOOKUP(A1542,#REF!,6,0)</f>
        <v>#REF!</v>
      </c>
      <c r="F1542" s="32" t="e">
        <f>VLOOKUP(A1542,#REF!,7,0)</f>
        <v>#REF!</v>
      </c>
    </row>
    <row r="1543" spans="1:6" x14ac:dyDescent="0.3">
      <c r="A1543" s="5">
        <v>1783</v>
      </c>
      <c r="B1543" s="33" t="s">
        <v>1450</v>
      </c>
      <c r="C1543" s="29"/>
      <c r="D1543" s="30" t="str">
        <f t="shared" ref="D1543:D1547" si="80">CONCATENATE(A1543,B1543)</f>
        <v>1783FP</v>
      </c>
      <c r="E1543" s="2" t="e">
        <f>VLOOKUP(A1543,#REF!,9,0)</f>
        <v>#REF!</v>
      </c>
      <c r="F1543" s="32" t="e">
        <f>VLOOKUP(A1543,#REF!,10,0)</f>
        <v>#REF!</v>
      </c>
    </row>
    <row r="1544" spans="1:6" x14ac:dyDescent="0.3">
      <c r="A1544" s="5">
        <v>1783</v>
      </c>
      <c r="B1544" s="33" t="s">
        <v>1452</v>
      </c>
      <c r="C1544" s="29"/>
      <c r="D1544" s="30" t="str">
        <f t="shared" si="80"/>
        <v>1783CAP</v>
      </c>
      <c r="E1544" s="2" t="e">
        <f>VLOOKUP(A1544,#REF!,12,0)</f>
        <v>#REF!</v>
      </c>
      <c r="F1544" s="32" t="e">
        <f>VLOOKUP(A1544,#REF!,19,0)</f>
        <v>#REF!</v>
      </c>
    </row>
    <row r="1545" spans="1:6" x14ac:dyDescent="0.3">
      <c r="A1545" s="5">
        <v>1783</v>
      </c>
      <c r="B1545" s="33" t="s">
        <v>1453</v>
      </c>
      <c r="C1545" s="29"/>
      <c r="D1545" s="30" t="str">
        <f t="shared" si="80"/>
        <v>1783IRP</v>
      </c>
      <c r="E1545" s="2" t="e">
        <f>VLOOKUP(A1545,#REF!,14,0)</f>
        <v>#REF!</v>
      </c>
      <c r="F1545" s="32" t="e">
        <f>VLOOKUP(A1545,#REF!,19,0)</f>
        <v>#REF!</v>
      </c>
    </row>
    <row r="1546" spans="1:6" x14ac:dyDescent="0.3">
      <c r="A1546" s="5">
        <v>1783</v>
      </c>
      <c r="B1546" s="33" t="s">
        <v>1454</v>
      </c>
      <c r="C1546" s="29"/>
      <c r="D1546" s="30" t="str">
        <f t="shared" si="80"/>
        <v>1783CRP</v>
      </c>
      <c r="E1546" s="2" t="e">
        <f>VLOOKUP(A1546,#REF!,16,0)</f>
        <v>#REF!</v>
      </c>
      <c r="F1546" s="32" t="e">
        <f>VLOOKUP(A1546,#REF!,19,0)</f>
        <v>#REF!</v>
      </c>
    </row>
    <row r="1547" spans="1:6" x14ac:dyDescent="0.3">
      <c r="A1547" s="5">
        <v>1783</v>
      </c>
      <c r="B1547" s="33" t="s">
        <v>1455</v>
      </c>
      <c r="C1547" s="29"/>
      <c r="D1547" s="30" t="str">
        <f t="shared" si="80"/>
        <v>1783DOP</v>
      </c>
      <c r="E1547" s="2" t="e">
        <f>VLOOKUP(A1547,#REF!,18,0)</f>
        <v>#REF!</v>
      </c>
      <c r="F1547" s="32" t="e">
        <f>VLOOKUP(A1547,#REF!,19,0)</f>
        <v>#REF!</v>
      </c>
    </row>
    <row r="1548" spans="1:6" ht="15" thickBot="1" x14ac:dyDescent="0.35"/>
    <row r="1549" spans="1:6" ht="15" thickBot="1" x14ac:dyDescent="0.35">
      <c r="A1549" s="104">
        <v>1798</v>
      </c>
      <c r="B1549" s="29" t="s">
        <v>220</v>
      </c>
      <c r="C1549" s="29"/>
      <c r="D1549" s="30" t="str">
        <f>CONCATENATE(A1549,B1549)</f>
        <v>1798C</v>
      </c>
      <c r="E1549" s="31" t="e">
        <f>VLOOKUP(A1549,#REF!,5,0)</f>
        <v>#REF!</v>
      </c>
      <c r="F1549" s="32" t="e">
        <f>VLOOKUP(A1549,#REF!,7,0)</f>
        <v>#REF!</v>
      </c>
    </row>
    <row r="1550" spans="1:6" ht="15" thickBot="1" x14ac:dyDescent="0.35">
      <c r="A1550" s="104">
        <v>1798</v>
      </c>
      <c r="B1550" s="29" t="s">
        <v>221</v>
      </c>
      <c r="C1550" s="29"/>
      <c r="D1550" s="30" t="str">
        <f t="shared" ref="D1550:D1558" si="81">CONCATENATE(A1550,B1550)</f>
        <v>1798F</v>
      </c>
      <c r="E1550" s="31" t="e">
        <f>VLOOKUP(A1550,#REF!,8,0)</f>
        <v>#REF!</v>
      </c>
      <c r="F1550" s="32" t="e">
        <f>VLOOKUP(A1550,#REF!,9,0)</f>
        <v>#REF!</v>
      </c>
    </row>
    <row r="1551" spans="1:6" ht="15" thickBot="1" x14ac:dyDescent="0.35">
      <c r="A1551" s="104">
        <v>1798</v>
      </c>
      <c r="B1551" s="29" t="s">
        <v>885</v>
      </c>
      <c r="C1551" s="29"/>
      <c r="D1551" s="30" t="str">
        <f t="shared" si="81"/>
        <v>1798ca</v>
      </c>
      <c r="E1551" s="31" t="e">
        <f>VLOOKUP(A1551,#REF!,11,0)</f>
        <v>#REF!</v>
      </c>
      <c r="F1551" s="32" t="e">
        <f>VLOOKUP(A1551,#REF!,18,0)</f>
        <v>#REF!</v>
      </c>
    </row>
    <row r="1552" spans="1:6" ht="15" thickBot="1" x14ac:dyDescent="0.35">
      <c r="A1552" s="104">
        <v>1798</v>
      </c>
      <c r="B1552" s="29" t="s">
        <v>12</v>
      </c>
      <c r="C1552" s="29"/>
      <c r="D1552" s="30" t="str">
        <f t="shared" si="81"/>
        <v>1798IR</v>
      </c>
      <c r="E1552" s="31" t="e">
        <f>VLOOKUP(A1552,#REF!,13,0)</f>
        <v>#REF!</v>
      </c>
      <c r="F1552" s="32" t="e">
        <f>VLOOKUP(A1552,#REF!,18,0)</f>
        <v>#REF!</v>
      </c>
    </row>
    <row r="1553" spans="1:6" ht="15" thickBot="1" x14ac:dyDescent="0.35">
      <c r="A1553" s="104">
        <v>1798</v>
      </c>
      <c r="B1553" s="29" t="s">
        <v>13</v>
      </c>
      <c r="C1553" s="29"/>
      <c r="D1553" s="30" t="str">
        <f t="shared" si="81"/>
        <v>1798CR</v>
      </c>
      <c r="E1553" s="31" t="e">
        <f>VLOOKUP(A1553,#REF!,15,0)</f>
        <v>#REF!</v>
      </c>
      <c r="F1553" s="32" t="e">
        <f>VLOOKUP(A1553,#REF!,18,0)</f>
        <v>#REF!</v>
      </c>
    </row>
    <row r="1554" spans="1:6" ht="15" thickBot="1" x14ac:dyDescent="0.35">
      <c r="A1554" s="104">
        <v>1798</v>
      </c>
      <c r="B1554" s="29" t="s">
        <v>14</v>
      </c>
      <c r="C1554" s="29"/>
      <c r="D1554" s="30" t="str">
        <f t="shared" si="81"/>
        <v>1798DO</v>
      </c>
      <c r="E1554" s="31" t="e">
        <f>VLOOKUP(A1554,#REF!,17,0)</f>
        <v>#REF!</v>
      </c>
      <c r="F1554" s="32" t="e">
        <f>VLOOKUP(A1554,#REF!,18,0)</f>
        <v>#REF!</v>
      </c>
    </row>
    <row r="1555" spans="1:6" ht="15" thickBot="1" x14ac:dyDescent="0.35">
      <c r="A1555" s="104">
        <v>1798</v>
      </c>
      <c r="B1555" s="29" t="s">
        <v>955</v>
      </c>
      <c r="C1555" s="29"/>
      <c r="D1555" s="30" t="str">
        <f t="shared" si="81"/>
        <v>1798CAL</v>
      </c>
      <c r="E1555" s="31" t="e">
        <f>VLOOKUP(A1555,#REF!,6,0)</f>
        <v>#REF!</v>
      </c>
      <c r="F1555" s="32" t="e">
        <f>VLOOKUP(A1555,#REF!,13,0)</f>
        <v>#REF!</v>
      </c>
    </row>
    <row r="1556" spans="1:6" ht="15" thickBot="1" x14ac:dyDescent="0.35">
      <c r="A1556" s="104">
        <v>1798</v>
      </c>
      <c r="B1556" s="29" t="s">
        <v>957</v>
      </c>
      <c r="C1556" s="29"/>
      <c r="D1556" s="30" t="str">
        <f t="shared" si="81"/>
        <v>1798IRL</v>
      </c>
      <c r="E1556" s="31" t="e">
        <f>VLOOKUP(A1556,#REF!,8,0)</f>
        <v>#REF!</v>
      </c>
      <c r="F1556" s="32" t="e">
        <f>VLOOKUP(A1556,#REF!,13,0)</f>
        <v>#REF!</v>
      </c>
    </row>
    <row r="1557" spans="1:6" ht="15" thickBot="1" x14ac:dyDescent="0.35">
      <c r="A1557" s="104">
        <v>1798</v>
      </c>
      <c r="B1557" s="29" t="s">
        <v>958</v>
      </c>
      <c r="C1557" s="29"/>
      <c r="D1557" s="30" t="str">
        <f t="shared" si="81"/>
        <v>1798CRL</v>
      </c>
      <c r="E1557" s="31" t="e">
        <f>VLOOKUP(A1557,#REF!,10,0)</f>
        <v>#REF!</v>
      </c>
      <c r="F1557" s="32" t="e">
        <f>VLOOKUP(A1557,#REF!,13,0)</f>
        <v>#REF!</v>
      </c>
    </row>
    <row r="1558" spans="1:6" x14ac:dyDescent="0.3">
      <c r="A1558" s="104">
        <v>1798</v>
      </c>
      <c r="B1558" s="29" t="s">
        <v>959</v>
      </c>
      <c r="C1558" s="29"/>
      <c r="D1558" s="30" t="str">
        <f t="shared" si="81"/>
        <v>1798DOL</v>
      </c>
      <c r="E1558" s="31" t="e">
        <f>VLOOKUP(A1558,#REF!,12,0)</f>
        <v>#REF!</v>
      </c>
      <c r="F1558" s="32" t="e">
        <f>VLOOKUP(A1558,#REF!,13,0)</f>
        <v>#REF!</v>
      </c>
    </row>
    <row r="1559" spans="1:6" x14ac:dyDescent="0.3">
      <c r="D1559" s="147" t="s">
        <v>1584</v>
      </c>
      <c r="F1559" s="34">
        <v>44</v>
      </c>
    </row>
    <row r="1560" spans="1:6" x14ac:dyDescent="0.3">
      <c r="D1560" s="147" t="s">
        <v>1585</v>
      </c>
      <c r="F1560" s="34">
        <v>44</v>
      </c>
    </row>
    <row r="1562" spans="1:6" x14ac:dyDescent="0.3">
      <c r="A1562" s="147">
        <v>1794</v>
      </c>
      <c r="B1562" s="33" t="s">
        <v>1560</v>
      </c>
      <c r="C1562" s="29"/>
      <c r="D1562" s="30" t="str">
        <f t="shared" ref="D1562:D1569" si="82">CONCATENATE(A1562,B1562)</f>
        <v>1794PI</v>
      </c>
      <c r="E1562" s="31">
        <v>0</v>
      </c>
      <c r="F1562" s="32">
        <v>44</v>
      </c>
    </row>
    <row r="1563" spans="1:6" x14ac:dyDescent="0.3">
      <c r="A1563" s="147">
        <v>1794</v>
      </c>
      <c r="B1563" s="33" t="s">
        <v>1601</v>
      </c>
      <c r="C1563" s="29"/>
      <c r="D1563" s="30" t="str">
        <f t="shared" si="82"/>
        <v>1794PIL</v>
      </c>
      <c r="E1563" s="31">
        <v>0</v>
      </c>
      <c r="F1563" s="32">
        <v>44</v>
      </c>
    </row>
    <row r="1564" spans="1:6" x14ac:dyDescent="0.3">
      <c r="A1564" s="147">
        <v>1795</v>
      </c>
      <c r="B1564" s="33" t="s">
        <v>1560</v>
      </c>
      <c r="C1564" s="29"/>
      <c r="D1564" s="30" t="str">
        <f t="shared" si="82"/>
        <v>1795PI</v>
      </c>
      <c r="E1564" s="31">
        <v>0</v>
      </c>
      <c r="F1564" s="32">
        <v>44</v>
      </c>
    </row>
    <row r="1565" spans="1:6" x14ac:dyDescent="0.3">
      <c r="A1565" s="147">
        <v>1795</v>
      </c>
      <c r="B1565" s="33" t="s">
        <v>1601</v>
      </c>
      <c r="C1565" s="29"/>
      <c r="D1565" s="30" t="str">
        <f t="shared" si="82"/>
        <v>1795PIL</v>
      </c>
      <c r="E1565" s="31">
        <v>0</v>
      </c>
      <c r="F1565" s="32">
        <v>44</v>
      </c>
    </row>
    <row r="1566" spans="1:6" x14ac:dyDescent="0.3">
      <c r="A1566" s="147">
        <v>1796</v>
      </c>
      <c r="B1566" s="33" t="s">
        <v>1560</v>
      </c>
      <c r="C1566" s="29"/>
      <c r="D1566" s="30" t="str">
        <f t="shared" si="82"/>
        <v>1796PI</v>
      </c>
      <c r="E1566" s="31">
        <v>0</v>
      </c>
      <c r="F1566" s="32">
        <v>44</v>
      </c>
    </row>
    <row r="1567" spans="1:6" x14ac:dyDescent="0.3">
      <c r="A1567" s="147">
        <v>1796</v>
      </c>
      <c r="B1567" s="33" t="s">
        <v>1601</v>
      </c>
      <c r="C1567" s="29"/>
      <c r="D1567" s="30" t="str">
        <f t="shared" si="82"/>
        <v>1796PIL</v>
      </c>
      <c r="E1567" s="31">
        <v>0</v>
      </c>
      <c r="F1567" s="32">
        <v>44</v>
      </c>
    </row>
    <row r="1568" spans="1:6" x14ac:dyDescent="0.3">
      <c r="A1568" s="147">
        <v>1797</v>
      </c>
      <c r="B1568" s="33" t="s">
        <v>1560</v>
      </c>
      <c r="C1568" s="29"/>
      <c r="D1568" s="30" t="str">
        <f t="shared" si="82"/>
        <v>1797PI</v>
      </c>
      <c r="E1568" s="31">
        <v>0</v>
      </c>
      <c r="F1568" s="32">
        <v>44</v>
      </c>
    </row>
    <row r="1569" spans="1:6" x14ac:dyDescent="0.3">
      <c r="A1569" s="147">
        <v>1797</v>
      </c>
      <c r="B1569" s="33" t="s">
        <v>1601</v>
      </c>
      <c r="C1569" s="29"/>
      <c r="D1569" s="30" t="str">
        <f t="shared" si="82"/>
        <v>1797PIL</v>
      </c>
      <c r="E1569" s="31">
        <v>0</v>
      </c>
      <c r="F1569" s="32">
        <v>44</v>
      </c>
    </row>
    <row r="1571" spans="1:6" ht="15" thickBot="1" x14ac:dyDescent="0.35"/>
    <row r="1572" spans="1:6" ht="15" thickBot="1" x14ac:dyDescent="0.35">
      <c r="A1572" s="104">
        <v>1799</v>
      </c>
      <c r="B1572" s="29" t="s">
        <v>220</v>
      </c>
      <c r="C1572" s="29"/>
      <c r="D1572" s="30" t="str">
        <f>CONCATENATE(A1572,B1572)</f>
        <v>1799C</v>
      </c>
      <c r="E1572" s="31" t="e">
        <f>VLOOKUP(A1572,#REF!,5,0)</f>
        <v>#REF!</v>
      </c>
      <c r="F1572" s="32" t="e">
        <f>VLOOKUP(A1572,#REF!,7,0)</f>
        <v>#REF!</v>
      </c>
    </row>
    <row r="1573" spans="1:6" ht="15" thickBot="1" x14ac:dyDescent="0.35">
      <c r="A1573" s="104">
        <v>1799</v>
      </c>
      <c r="B1573" s="29" t="s">
        <v>221</v>
      </c>
      <c r="C1573" s="29"/>
      <c r="D1573" s="30" t="str">
        <f t="shared" ref="D1573:D1581" si="83">CONCATENATE(A1573,B1573)</f>
        <v>1799F</v>
      </c>
      <c r="E1573" s="31" t="e">
        <f>VLOOKUP(A1573,#REF!,8,0)</f>
        <v>#REF!</v>
      </c>
      <c r="F1573" s="32" t="e">
        <f>VLOOKUP(A1573,#REF!,9,0)</f>
        <v>#REF!</v>
      </c>
    </row>
    <row r="1574" spans="1:6" ht="15" thickBot="1" x14ac:dyDescent="0.35">
      <c r="A1574" s="104">
        <v>1799</v>
      </c>
      <c r="B1574" s="29" t="s">
        <v>885</v>
      </c>
      <c r="C1574" s="29"/>
      <c r="D1574" s="30" t="str">
        <f t="shared" si="83"/>
        <v>1799ca</v>
      </c>
      <c r="E1574" s="31" t="e">
        <f>VLOOKUP(A1574,#REF!,11,0)</f>
        <v>#REF!</v>
      </c>
      <c r="F1574" s="32" t="e">
        <f>VLOOKUP(A1574,#REF!,18,0)</f>
        <v>#REF!</v>
      </c>
    </row>
    <row r="1575" spans="1:6" ht="15" thickBot="1" x14ac:dyDescent="0.35">
      <c r="A1575" s="104">
        <v>1799</v>
      </c>
      <c r="B1575" s="29" t="s">
        <v>12</v>
      </c>
      <c r="C1575" s="29"/>
      <c r="D1575" s="30" t="str">
        <f t="shared" si="83"/>
        <v>1799IR</v>
      </c>
      <c r="E1575" s="31" t="e">
        <f>VLOOKUP(A1575,#REF!,13,0)</f>
        <v>#REF!</v>
      </c>
      <c r="F1575" s="32" t="e">
        <f>VLOOKUP(A1575,#REF!,18,0)</f>
        <v>#REF!</v>
      </c>
    </row>
    <row r="1576" spans="1:6" ht="15" thickBot="1" x14ac:dyDescent="0.35">
      <c r="A1576" s="104">
        <v>1799</v>
      </c>
      <c r="B1576" s="29" t="s">
        <v>13</v>
      </c>
      <c r="C1576" s="29"/>
      <c r="D1576" s="30" t="str">
        <f t="shared" si="83"/>
        <v>1799CR</v>
      </c>
      <c r="E1576" s="31" t="e">
        <f>VLOOKUP(A1576,#REF!,15,0)</f>
        <v>#REF!</v>
      </c>
      <c r="F1576" s="32" t="e">
        <f>VLOOKUP(A1576,#REF!,18,0)</f>
        <v>#REF!</v>
      </c>
    </row>
    <row r="1577" spans="1:6" ht="15" thickBot="1" x14ac:dyDescent="0.35">
      <c r="A1577" s="104">
        <v>1799</v>
      </c>
      <c r="B1577" s="29" t="s">
        <v>14</v>
      </c>
      <c r="C1577" s="29"/>
      <c r="D1577" s="30" t="str">
        <f t="shared" si="83"/>
        <v>1799DO</v>
      </c>
      <c r="E1577" s="31" t="e">
        <f>VLOOKUP(A1577,#REF!,17,0)</f>
        <v>#REF!</v>
      </c>
      <c r="F1577" s="32" t="e">
        <f>VLOOKUP(A1577,#REF!,18,0)</f>
        <v>#REF!</v>
      </c>
    </row>
    <row r="1578" spans="1:6" ht="15" thickBot="1" x14ac:dyDescent="0.35">
      <c r="A1578" s="104">
        <v>1799</v>
      </c>
      <c r="B1578" s="29" t="s">
        <v>955</v>
      </c>
      <c r="C1578" s="29"/>
      <c r="D1578" s="30" t="str">
        <f t="shared" si="83"/>
        <v>1799CAL</v>
      </c>
      <c r="E1578" s="31" t="e">
        <f>VLOOKUP(A1578,#REF!,6,0)</f>
        <v>#REF!</v>
      </c>
      <c r="F1578" s="32" t="e">
        <f>VLOOKUP(A1578,#REF!,13,0)</f>
        <v>#REF!</v>
      </c>
    </row>
    <row r="1579" spans="1:6" ht="15" thickBot="1" x14ac:dyDescent="0.35">
      <c r="A1579" s="104">
        <v>1799</v>
      </c>
      <c r="B1579" s="29" t="s">
        <v>957</v>
      </c>
      <c r="C1579" s="29"/>
      <c r="D1579" s="30" t="str">
        <f t="shared" si="83"/>
        <v>1799IRL</v>
      </c>
      <c r="E1579" s="31" t="e">
        <f>VLOOKUP(A1579,#REF!,8,0)</f>
        <v>#REF!</v>
      </c>
      <c r="F1579" s="32" t="e">
        <f>VLOOKUP(A1579,#REF!,13,0)</f>
        <v>#REF!</v>
      </c>
    </row>
    <row r="1580" spans="1:6" ht="15" thickBot="1" x14ac:dyDescent="0.35">
      <c r="A1580" s="104">
        <v>1799</v>
      </c>
      <c r="B1580" s="29" t="s">
        <v>958</v>
      </c>
      <c r="C1580" s="29"/>
      <c r="D1580" s="30" t="str">
        <f t="shared" si="83"/>
        <v>1799CRL</v>
      </c>
      <c r="E1580" s="31" t="e">
        <f>VLOOKUP(A1580,#REF!,10,0)</f>
        <v>#REF!</v>
      </c>
      <c r="F1580" s="32" t="e">
        <f>VLOOKUP(A1580,#REF!,13,0)</f>
        <v>#REF!</v>
      </c>
    </row>
    <row r="1581" spans="1:6" x14ac:dyDescent="0.3">
      <c r="A1581" s="104">
        <v>1799</v>
      </c>
      <c r="B1581" s="29" t="s">
        <v>959</v>
      </c>
      <c r="C1581" s="29"/>
      <c r="D1581" s="30" t="str">
        <f t="shared" si="83"/>
        <v>1799DOL</v>
      </c>
      <c r="E1581" s="31" t="e">
        <f>VLOOKUP(A1581,#REF!,12,0)</f>
        <v>#REF!</v>
      </c>
      <c r="F1581" s="32" t="e">
        <f>VLOOKUP(A1581,#REF!,13,0)</f>
        <v>#REF!</v>
      </c>
    </row>
    <row r="1582" spans="1:6" x14ac:dyDescent="0.3">
      <c r="D1582" s="147" t="s">
        <v>1624</v>
      </c>
      <c r="F1582" s="34">
        <v>44</v>
      </c>
    </row>
    <row r="1583" spans="1:6" x14ac:dyDescent="0.3">
      <c r="D1583" s="147" t="s">
        <v>1626</v>
      </c>
      <c r="F1583" s="34">
        <v>44</v>
      </c>
    </row>
  </sheetData>
  <autoFilter ref="A1:T1560" xr:uid="{00000000-0001-0000-0000-000000000000}"/>
  <mergeCells count="7">
    <mergeCell ref="A1462:H1463"/>
    <mergeCell ref="A217:A218"/>
    <mergeCell ref="A262:A263"/>
    <mergeCell ref="A308:A309"/>
    <mergeCell ref="A355:A356"/>
    <mergeCell ref="A401:A402"/>
    <mergeCell ref="A449:A45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0366-9A0D-4A19-815B-6D711F7C23EF}">
  <dimension ref="A1:P396"/>
  <sheetViews>
    <sheetView workbookViewId="0">
      <selection activeCell="F12" sqref="F12"/>
    </sheetView>
  </sheetViews>
  <sheetFormatPr defaultRowHeight="14.4" x14ac:dyDescent="0.3"/>
  <sheetData>
    <row r="1" spans="1:16" x14ac:dyDescent="0.3">
      <c r="A1" s="57" t="s">
        <v>0</v>
      </c>
      <c r="B1" s="57" t="s">
        <v>228</v>
      </c>
      <c r="C1" s="58" t="s">
        <v>920</v>
      </c>
      <c r="D1" s="58" t="s">
        <v>921</v>
      </c>
      <c r="E1" s="58" t="s">
        <v>922</v>
      </c>
      <c r="F1" s="58" t="s">
        <v>1</v>
      </c>
      <c r="L1" s="64" t="s">
        <v>923</v>
      </c>
      <c r="M1" s="58" t="s">
        <v>924</v>
      </c>
      <c r="N1" s="58" t="s">
        <v>920</v>
      </c>
      <c r="O1" s="58" t="s">
        <v>921</v>
      </c>
      <c r="P1" s="58" t="s">
        <v>922</v>
      </c>
    </row>
    <row r="2" spans="1:16" x14ac:dyDescent="0.3">
      <c r="A2" s="1" t="s">
        <v>556</v>
      </c>
      <c r="B2" s="1" t="s">
        <v>740</v>
      </c>
      <c r="C2" s="59">
        <v>0.29613197930423268</v>
      </c>
      <c r="D2" s="59">
        <v>0.29613197930423268</v>
      </c>
      <c r="E2" s="59" t="s">
        <v>925</v>
      </c>
      <c r="F2" s="60">
        <v>2.23</v>
      </c>
      <c r="L2" s="65">
        <v>1232</v>
      </c>
      <c r="M2" s="61" t="s">
        <v>829</v>
      </c>
      <c r="N2" s="66">
        <v>0.17765557928832004</v>
      </c>
      <c r="O2" s="59">
        <v>0.17765557928832004</v>
      </c>
      <c r="P2" s="59" t="s">
        <v>925</v>
      </c>
    </row>
    <row r="3" spans="1:16" x14ac:dyDescent="0.3">
      <c r="A3" s="1" t="s">
        <v>555</v>
      </c>
      <c r="B3" s="1" t="s">
        <v>568</v>
      </c>
      <c r="C3" s="59">
        <v>8.5302607288357049E-2</v>
      </c>
      <c r="D3" s="59">
        <v>0.38143458659258972</v>
      </c>
      <c r="E3" s="59" t="s">
        <v>925</v>
      </c>
      <c r="F3" s="60">
        <v>3.23</v>
      </c>
      <c r="L3" s="65">
        <v>1097</v>
      </c>
      <c r="M3" s="61" t="s">
        <v>474</v>
      </c>
      <c r="N3" s="66">
        <v>0.17412320747623394</v>
      </c>
      <c r="O3" s="59">
        <v>0.35177878676455399</v>
      </c>
      <c r="P3" s="59" t="s">
        <v>925</v>
      </c>
    </row>
    <row r="4" spans="1:16" x14ac:dyDescent="0.3">
      <c r="A4" s="1" t="s">
        <v>433</v>
      </c>
      <c r="B4" s="1" t="s">
        <v>819</v>
      </c>
      <c r="C4" s="59">
        <v>4.5553983094486619E-2</v>
      </c>
      <c r="D4" s="59">
        <v>0.42698856968707632</v>
      </c>
      <c r="E4" s="59" t="s">
        <v>925</v>
      </c>
      <c r="F4" s="60">
        <v>13.398</v>
      </c>
      <c r="L4" s="65">
        <v>1231</v>
      </c>
      <c r="M4" s="61" t="s">
        <v>828</v>
      </c>
      <c r="N4" s="66">
        <v>8.6838506571037852E-2</v>
      </c>
      <c r="O4" s="59">
        <v>0.43861729333559185</v>
      </c>
      <c r="P4" s="59" t="s">
        <v>925</v>
      </c>
    </row>
    <row r="5" spans="1:16" x14ac:dyDescent="0.3">
      <c r="A5" s="1" t="s">
        <v>432</v>
      </c>
      <c r="B5" s="1" t="s">
        <v>818</v>
      </c>
      <c r="C5" s="59">
        <v>4.5289506040936144E-2</v>
      </c>
      <c r="D5" s="59">
        <v>0.47227807572801245</v>
      </c>
      <c r="E5" s="59" t="s">
        <v>925</v>
      </c>
      <c r="F5" s="60">
        <v>11.484</v>
      </c>
      <c r="L5" s="65">
        <v>1096</v>
      </c>
      <c r="M5" s="61" t="s">
        <v>267</v>
      </c>
      <c r="N5" s="66">
        <v>7.0792036257421073E-2</v>
      </c>
      <c r="O5" s="59">
        <v>0.50940932959301288</v>
      </c>
      <c r="P5" s="59" t="s">
        <v>926</v>
      </c>
    </row>
    <row r="6" spans="1:16" x14ac:dyDescent="0.3">
      <c r="A6" s="1">
        <v>1232</v>
      </c>
      <c r="B6" s="1" t="s">
        <v>829</v>
      </c>
      <c r="C6" s="59">
        <v>3.7658204568622164E-2</v>
      </c>
      <c r="D6" s="59">
        <v>0.50993628029663463</v>
      </c>
      <c r="E6" s="59" t="s">
        <v>926</v>
      </c>
      <c r="F6" s="60">
        <v>4.1760000000000002</v>
      </c>
      <c r="L6" s="65" t="s">
        <v>2</v>
      </c>
      <c r="M6" s="61" t="s">
        <v>268</v>
      </c>
      <c r="N6" s="66">
        <v>6.2074721025255429E-2</v>
      </c>
      <c r="O6" s="59">
        <v>0.57148405061826835</v>
      </c>
      <c r="P6" s="59" t="s">
        <v>926</v>
      </c>
    </row>
    <row r="7" spans="1:16" x14ac:dyDescent="0.3">
      <c r="A7" s="1">
        <v>1097</v>
      </c>
      <c r="B7" s="1" t="s">
        <v>474</v>
      </c>
      <c r="C7" s="59">
        <v>3.690943675145112E-2</v>
      </c>
      <c r="D7" s="59">
        <v>0.54684571704808571</v>
      </c>
      <c r="E7" s="59" t="s">
        <v>926</v>
      </c>
      <c r="F7" s="60">
        <v>1.131</v>
      </c>
      <c r="L7" s="65" t="s">
        <v>402</v>
      </c>
      <c r="M7" s="61" t="s">
        <v>475</v>
      </c>
      <c r="N7" s="66">
        <v>4.5788627828479596E-2</v>
      </c>
      <c r="O7" s="59">
        <v>0.61727267844674794</v>
      </c>
      <c r="P7" s="59" t="s">
        <v>926</v>
      </c>
    </row>
    <row r="8" spans="1:16" x14ac:dyDescent="0.3">
      <c r="A8" s="1" t="s">
        <v>7</v>
      </c>
      <c r="B8" s="1" t="s">
        <v>393</v>
      </c>
      <c r="C8" s="59">
        <v>3.2525423075710498E-2</v>
      </c>
      <c r="D8" s="59">
        <v>0.5793711401237962</v>
      </c>
      <c r="E8" s="59" t="s">
        <v>926</v>
      </c>
      <c r="F8" s="60">
        <v>11.484</v>
      </c>
      <c r="L8" s="65">
        <v>1121</v>
      </c>
      <c r="M8" s="61" t="s">
        <v>275</v>
      </c>
      <c r="N8" s="66">
        <v>3.5360900982040679E-2</v>
      </c>
      <c r="O8" s="59">
        <v>0.65263357942878863</v>
      </c>
      <c r="P8" s="59" t="s">
        <v>926</v>
      </c>
    </row>
    <row r="9" spans="1:16" x14ac:dyDescent="0.3">
      <c r="A9" s="1" t="s">
        <v>24</v>
      </c>
      <c r="B9" s="1" t="s">
        <v>811</v>
      </c>
      <c r="C9" s="59">
        <v>3.211381971422466E-2</v>
      </c>
      <c r="D9" s="59">
        <v>0.61148495983802087</v>
      </c>
      <c r="E9" s="59" t="s">
        <v>926</v>
      </c>
      <c r="F9" s="60">
        <v>11.484</v>
      </c>
      <c r="L9" s="65">
        <v>1107</v>
      </c>
      <c r="M9" s="61" t="s">
        <v>271</v>
      </c>
      <c r="N9" s="66">
        <v>3.0717174763578974E-2</v>
      </c>
      <c r="O9" s="59">
        <v>0.68335075419236757</v>
      </c>
      <c r="P9" s="59" t="s">
        <v>926</v>
      </c>
    </row>
    <row r="10" spans="1:16" x14ac:dyDescent="0.3">
      <c r="A10" s="1" t="s">
        <v>182</v>
      </c>
      <c r="B10" s="1" t="s">
        <v>479</v>
      </c>
      <c r="C10" s="59">
        <v>3.1089190069674817E-2</v>
      </c>
      <c r="D10" s="59">
        <v>0.64257414990769568</v>
      </c>
      <c r="E10" s="59" t="s">
        <v>926</v>
      </c>
      <c r="F10" s="60">
        <v>3.0449999999999999</v>
      </c>
      <c r="L10" s="65">
        <v>1234</v>
      </c>
      <c r="M10" s="61" t="s">
        <v>532</v>
      </c>
      <c r="N10" s="66">
        <v>2.9816523237222524E-2</v>
      </c>
      <c r="O10" s="59">
        <v>0.71316727742959007</v>
      </c>
      <c r="P10" s="59" t="s">
        <v>926</v>
      </c>
    </row>
    <row r="11" spans="1:16" x14ac:dyDescent="0.3">
      <c r="A11" s="1">
        <v>1231</v>
      </c>
      <c r="B11" s="1" t="s">
        <v>828</v>
      </c>
      <c r="C11" s="59">
        <v>1.8407427776746338E-2</v>
      </c>
      <c r="D11" s="59">
        <v>0.66098157768444199</v>
      </c>
      <c r="E11" s="59" t="s">
        <v>926</v>
      </c>
      <c r="F11" s="60">
        <v>4.1760000000000002</v>
      </c>
      <c r="L11" s="65">
        <v>1191</v>
      </c>
      <c r="M11" s="61" t="s">
        <v>288</v>
      </c>
      <c r="N11" s="66">
        <v>2.8031745900589555E-2</v>
      </c>
      <c r="O11" s="59">
        <v>0.74119902333017962</v>
      </c>
      <c r="P11" s="59" t="s">
        <v>926</v>
      </c>
    </row>
    <row r="12" spans="1:16" x14ac:dyDescent="0.3">
      <c r="A12" s="1">
        <v>1096</v>
      </c>
      <c r="B12" s="1" t="s">
        <v>267</v>
      </c>
      <c r="C12" s="59">
        <v>1.5006007657574027E-2</v>
      </c>
      <c r="D12" s="59">
        <v>0.67598758534201597</v>
      </c>
      <c r="E12" s="59" t="s">
        <v>926</v>
      </c>
      <c r="F12" s="60">
        <v>3.915</v>
      </c>
      <c r="L12" s="65">
        <v>1181</v>
      </c>
      <c r="M12" s="61" t="s">
        <v>285</v>
      </c>
      <c r="N12" s="66">
        <v>2.4854676984222071E-2</v>
      </c>
      <c r="O12" s="59">
        <v>0.76605370031440168</v>
      </c>
      <c r="P12" s="59" t="s">
        <v>926</v>
      </c>
    </row>
    <row r="13" spans="1:16" x14ac:dyDescent="0.3">
      <c r="A13" s="1" t="s">
        <v>2</v>
      </c>
      <c r="B13" s="1" t="s">
        <v>268</v>
      </c>
      <c r="C13" s="59">
        <v>1.315817129005251E-2</v>
      </c>
      <c r="D13" s="59">
        <v>0.68914575663206845</v>
      </c>
      <c r="E13" s="59" t="s">
        <v>926</v>
      </c>
      <c r="F13" s="60">
        <v>10.44</v>
      </c>
      <c r="L13" s="65">
        <v>1115</v>
      </c>
      <c r="M13" s="61" t="s">
        <v>273</v>
      </c>
      <c r="N13" s="66">
        <v>2.2838539622470014E-2</v>
      </c>
      <c r="O13" s="59">
        <v>0.78889223993687174</v>
      </c>
      <c r="P13" s="59" t="s">
        <v>926</v>
      </c>
    </row>
    <row r="14" spans="1:16" x14ac:dyDescent="0.3">
      <c r="A14" s="1" t="s">
        <v>573</v>
      </c>
      <c r="B14" s="1" t="s">
        <v>574</v>
      </c>
      <c r="C14" s="59">
        <v>1.3124016968567515E-2</v>
      </c>
      <c r="D14" s="59">
        <v>0.70226977360063592</v>
      </c>
      <c r="E14" s="59" t="s">
        <v>926</v>
      </c>
      <c r="F14" s="60">
        <v>3.2190000000000003</v>
      </c>
      <c r="L14" s="65">
        <v>1233</v>
      </c>
      <c r="M14" s="61" t="s">
        <v>830</v>
      </c>
      <c r="N14" s="66">
        <v>2.2499762442831351E-2</v>
      </c>
      <c r="O14" s="59">
        <v>0.8113920023797031</v>
      </c>
      <c r="P14" s="59" t="s">
        <v>220</v>
      </c>
    </row>
    <row r="15" spans="1:16" x14ac:dyDescent="0.3">
      <c r="A15" s="1" t="s">
        <v>402</v>
      </c>
      <c r="B15" s="1" t="s">
        <v>475</v>
      </c>
      <c r="C15" s="59">
        <v>9.7059575645691825E-3</v>
      </c>
      <c r="D15" s="59">
        <v>0.71197573116520507</v>
      </c>
      <c r="E15" s="59" t="s">
        <v>926</v>
      </c>
      <c r="F15" s="60">
        <v>0.87</v>
      </c>
      <c r="L15" s="65">
        <v>1172</v>
      </c>
      <c r="M15" s="61" t="s">
        <v>742</v>
      </c>
      <c r="N15" s="66">
        <v>1.5835767433597606E-2</v>
      </c>
      <c r="O15" s="59">
        <v>0.82722776981330071</v>
      </c>
      <c r="P15" s="59" t="s">
        <v>220</v>
      </c>
    </row>
    <row r="16" spans="1:16" x14ac:dyDescent="0.3">
      <c r="A16" s="1" t="s">
        <v>53</v>
      </c>
      <c r="B16" s="1" t="s">
        <v>363</v>
      </c>
      <c r="C16" s="59">
        <v>9.6376489215991932E-3</v>
      </c>
      <c r="D16" s="59">
        <v>0.72161338008680431</v>
      </c>
      <c r="E16" s="59" t="s">
        <v>926</v>
      </c>
      <c r="F16" s="60">
        <v>13.746</v>
      </c>
      <c r="L16" s="65">
        <v>1237</v>
      </c>
      <c r="M16" s="61" t="s">
        <v>603</v>
      </c>
      <c r="N16" s="66">
        <v>1.4257561547963826E-2</v>
      </c>
      <c r="O16" s="59">
        <v>0.84148533136126458</v>
      </c>
      <c r="P16" s="59" t="s">
        <v>220</v>
      </c>
    </row>
    <row r="17" spans="1:16" x14ac:dyDescent="0.3">
      <c r="A17" s="1" t="s">
        <v>8</v>
      </c>
      <c r="B17" s="1" t="s">
        <v>397</v>
      </c>
      <c r="C17" s="59">
        <v>8.2101734338929973E-3</v>
      </c>
      <c r="D17" s="59">
        <v>0.72982355352069728</v>
      </c>
      <c r="E17" s="59" t="s">
        <v>926</v>
      </c>
      <c r="F17" s="60">
        <v>13.746</v>
      </c>
      <c r="L17" s="65" t="s">
        <v>185</v>
      </c>
      <c r="M17" s="61" t="s">
        <v>558</v>
      </c>
      <c r="N17" s="66">
        <v>1.3505641466326788E-2</v>
      </c>
      <c r="O17" s="59">
        <v>0.8549909728275914</v>
      </c>
      <c r="P17" s="59" t="s">
        <v>220</v>
      </c>
    </row>
    <row r="18" spans="1:16" x14ac:dyDescent="0.3">
      <c r="A18" s="1" t="s">
        <v>183</v>
      </c>
      <c r="B18" s="1" t="s">
        <v>480</v>
      </c>
      <c r="C18" s="59">
        <v>7.6864738377897422E-3</v>
      </c>
      <c r="D18" s="59">
        <v>0.73751002735848703</v>
      </c>
      <c r="E18" s="59" t="s">
        <v>926</v>
      </c>
      <c r="F18" s="60">
        <v>3.48</v>
      </c>
      <c r="L18" s="65">
        <v>1238</v>
      </c>
      <c r="M18" s="61" t="s">
        <v>628</v>
      </c>
      <c r="N18" s="66">
        <v>1.0902841183737043E-2</v>
      </c>
      <c r="O18" s="59">
        <v>0.86589381401132848</v>
      </c>
      <c r="P18" s="59" t="s">
        <v>220</v>
      </c>
    </row>
    <row r="19" spans="1:16" x14ac:dyDescent="0.3">
      <c r="A19" s="1">
        <v>1121</v>
      </c>
      <c r="B19" s="1" t="s">
        <v>275</v>
      </c>
      <c r="C19" s="59">
        <v>7.4955599382069511E-3</v>
      </c>
      <c r="D19" s="59">
        <v>0.74500558729669397</v>
      </c>
      <c r="E19" s="59" t="s">
        <v>926</v>
      </c>
      <c r="F19" s="60">
        <v>5.4809999999999999</v>
      </c>
      <c r="L19" s="65">
        <v>1249</v>
      </c>
      <c r="M19" s="61" t="s">
        <v>845</v>
      </c>
      <c r="N19" s="66">
        <v>9.6138353295021212E-3</v>
      </c>
      <c r="O19" s="59">
        <v>0.87550764934083058</v>
      </c>
      <c r="P19" s="59" t="s">
        <v>220</v>
      </c>
    </row>
    <row r="20" spans="1:16" x14ac:dyDescent="0.3">
      <c r="A20" s="61" t="s">
        <v>77</v>
      </c>
      <c r="B20" s="61" t="s">
        <v>792</v>
      </c>
      <c r="C20" s="59">
        <v>6.7476678728688576E-3</v>
      </c>
      <c r="D20" s="59">
        <v>0.75175325516956282</v>
      </c>
      <c r="E20" s="59" t="s">
        <v>926</v>
      </c>
      <c r="F20" s="60">
        <v>24.882000000000001</v>
      </c>
      <c r="L20" s="65">
        <v>1168</v>
      </c>
      <c r="M20" s="61" t="s">
        <v>280</v>
      </c>
      <c r="N20" s="66">
        <v>8.8164695286452634E-3</v>
      </c>
      <c r="O20" s="59">
        <v>0.88432411886947582</v>
      </c>
      <c r="P20" s="59" t="s">
        <v>220</v>
      </c>
    </row>
    <row r="21" spans="1:16" x14ac:dyDescent="0.3">
      <c r="A21" s="61" t="s">
        <v>409</v>
      </c>
      <c r="B21" s="61" t="s">
        <v>423</v>
      </c>
      <c r="C21" s="59">
        <v>6.6600926895739989E-3</v>
      </c>
      <c r="D21" s="59">
        <v>0.75841334785913683</v>
      </c>
      <c r="E21" s="59" t="s">
        <v>926</v>
      </c>
      <c r="F21" s="60">
        <v>11.484</v>
      </c>
      <c r="L21" s="65">
        <v>1242</v>
      </c>
      <c r="M21" s="61" t="s">
        <v>837</v>
      </c>
      <c r="N21" s="66">
        <v>7.9158180022888113E-3</v>
      </c>
      <c r="O21" s="59">
        <v>0.89223993687176462</v>
      </c>
      <c r="P21" s="59" t="s">
        <v>220</v>
      </c>
    </row>
    <row r="22" spans="1:16" x14ac:dyDescent="0.3">
      <c r="A22" s="61" t="s">
        <v>20</v>
      </c>
      <c r="B22" s="61" t="s">
        <v>297</v>
      </c>
      <c r="C22" s="59">
        <v>6.5155936371374826E-3</v>
      </c>
      <c r="D22" s="59">
        <v>0.76492894149627433</v>
      </c>
      <c r="E22" s="59" t="s">
        <v>926</v>
      </c>
      <c r="F22" s="60">
        <v>11.484</v>
      </c>
      <c r="L22" s="65">
        <v>1241</v>
      </c>
      <c r="M22" s="61" t="s">
        <v>666</v>
      </c>
      <c r="N22" s="66">
        <v>7.8414522799291047E-3</v>
      </c>
      <c r="O22" s="59">
        <v>0.90008138915169367</v>
      </c>
      <c r="P22" s="59" t="s">
        <v>220</v>
      </c>
    </row>
    <row r="23" spans="1:16" x14ac:dyDescent="0.3">
      <c r="A23" s="61">
        <v>1107</v>
      </c>
      <c r="B23" s="61" t="s">
        <v>271</v>
      </c>
      <c r="C23" s="59">
        <v>6.5112148779727392E-3</v>
      </c>
      <c r="D23" s="59">
        <v>0.77144015637424712</v>
      </c>
      <c r="E23" s="59" t="s">
        <v>926</v>
      </c>
      <c r="F23" s="60">
        <v>7.3949999999999996</v>
      </c>
      <c r="L23" s="65">
        <v>1178</v>
      </c>
      <c r="M23" s="61" t="s">
        <v>284</v>
      </c>
      <c r="N23" s="66">
        <v>7.7051151222696417E-3</v>
      </c>
      <c r="O23" s="59">
        <v>0.90778650427396335</v>
      </c>
      <c r="P23" s="59" t="s">
        <v>220</v>
      </c>
    </row>
    <row r="24" spans="1:16" x14ac:dyDescent="0.3">
      <c r="A24" s="61">
        <v>1234</v>
      </c>
      <c r="B24" s="61" t="s">
        <v>532</v>
      </c>
      <c r="C24" s="59">
        <v>6.3203009783899481E-3</v>
      </c>
      <c r="D24" s="59">
        <v>0.7777604573526371</v>
      </c>
      <c r="E24" s="59" t="s">
        <v>926</v>
      </c>
      <c r="F24" s="60">
        <v>14.355</v>
      </c>
      <c r="L24" s="65">
        <v>1248</v>
      </c>
      <c r="M24" s="61" t="s">
        <v>667</v>
      </c>
      <c r="N24" s="66">
        <v>7.2961036492912535E-3</v>
      </c>
      <c r="O24" s="59">
        <v>0.91508260792325458</v>
      </c>
      <c r="P24" s="59" t="s">
        <v>220</v>
      </c>
    </row>
    <row r="25" spans="1:16" x14ac:dyDescent="0.3">
      <c r="A25" s="1" t="s">
        <v>554</v>
      </c>
      <c r="B25" s="1" t="s">
        <v>587</v>
      </c>
      <c r="C25" s="59">
        <v>6.2038259846077855E-3</v>
      </c>
      <c r="D25" s="59">
        <v>0.78396428333724488</v>
      </c>
      <c r="E25" s="59" t="s">
        <v>926</v>
      </c>
      <c r="F25" s="60">
        <v>3.48</v>
      </c>
      <c r="L25" s="65">
        <v>1250</v>
      </c>
      <c r="M25" s="61" t="s">
        <v>846</v>
      </c>
      <c r="N25" s="66">
        <v>6.8003321668932068E-3</v>
      </c>
      <c r="O25" s="59">
        <v>0.92188294009014782</v>
      </c>
      <c r="P25" s="59" t="s">
        <v>220</v>
      </c>
    </row>
    <row r="26" spans="1:16" x14ac:dyDescent="0.3">
      <c r="A26" s="61">
        <v>1191</v>
      </c>
      <c r="B26" s="61" t="s">
        <v>288</v>
      </c>
      <c r="C26" s="59">
        <v>5.9419761865561584E-3</v>
      </c>
      <c r="D26" s="59">
        <v>0.789906259523801</v>
      </c>
      <c r="E26" s="59" t="s">
        <v>926</v>
      </c>
      <c r="F26" s="60">
        <v>6.351</v>
      </c>
      <c r="L26" s="65">
        <v>1177</v>
      </c>
      <c r="M26" s="61" t="s">
        <v>283</v>
      </c>
      <c r="N26" s="66">
        <v>6.730097873553483E-3</v>
      </c>
      <c r="O26" s="59">
        <v>0.92861303796370132</v>
      </c>
      <c r="P26" s="59" t="s">
        <v>220</v>
      </c>
    </row>
    <row r="27" spans="1:16" x14ac:dyDescent="0.3">
      <c r="A27" s="1" t="s">
        <v>59</v>
      </c>
      <c r="B27" s="1" t="s">
        <v>489</v>
      </c>
      <c r="C27" s="59">
        <v>5.9288399090619299E-3</v>
      </c>
      <c r="D27" s="59">
        <v>0.7958350994328629</v>
      </c>
      <c r="E27" s="59" t="s">
        <v>926</v>
      </c>
      <c r="F27" s="60">
        <v>11.484</v>
      </c>
      <c r="L27" s="65" t="s">
        <v>431</v>
      </c>
      <c r="M27" s="61" t="s">
        <v>477</v>
      </c>
      <c r="N27" s="66">
        <v>6.5317892805942645E-3</v>
      </c>
      <c r="O27" s="59">
        <v>0.9351448272442956</v>
      </c>
      <c r="P27" s="59" t="s">
        <v>220</v>
      </c>
    </row>
    <row r="28" spans="1:16" x14ac:dyDescent="0.3">
      <c r="A28" s="1" t="s">
        <v>434</v>
      </c>
      <c r="B28" s="1" t="s">
        <v>821</v>
      </c>
      <c r="C28" s="62">
        <v>5.6284570303605647E-3</v>
      </c>
      <c r="D28" s="62">
        <v>0.80146355646322343</v>
      </c>
      <c r="E28" s="62" t="s">
        <v>220</v>
      </c>
      <c r="F28" s="63">
        <v>35.234999999999999</v>
      </c>
      <c r="L28" s="65">
        <v>1235</v>
      </c>
      <c r="M28" s="61" t="s">
        <v>549</v>
      </c>
      <c r="N28" s="66">
        <v>6.5276578515742808E-3</v>
      </c>
      <c r="O28" s="59">
        <v>0.94167248509586987</v>
      </c>
      <c r="P28" s="59" t="s">
        <v>220</v>
      </c>
    </row>
    <row r="29" spans="1:16" x14ac:dyDescent="0.3">
      <c r="A29" s="1">
        <v>1181</v>
      </c>
      <c r="B29" s="1" t="s">
        <v>285</v>
      </c>
      <c r="C29" s="59">
        <v>5.2685230270186952E-3</v>
      </c>
      <c r="D29" s="59">
        <v>0.80673207949024217</v>
      </c>
      <c r="E29" s="59" t="s">
        <v>220</v>
      </c>
      <c r="F29" s="60">
        <v>1.653</v>
      </c>
      <c r="L29" s="65">
        <v>1193</v>
      </c>
      <c r="M29" s="61" t="s">
        <v>289</v>
      </c>
      <c r="N29" s="66">
        <v>5.3419377228389525E-3</v>
      </c>
      <c r="O29" s="59">
        <v>0.94701442281870885</v>
      </c>
      <c r="P29" s="59" t="s">
        <v>220</v>
      </c>
    </row>
    <row r="30" spans="1:16" x14ac:dyDescent="0.3">
      <c r="A30" s="1">
        <v>1115</v>
      </c>
      <c r="B30" s="1" t="s">
        <v>273</v>
      </c>
      <c r="C30" s="59">
        <v>4.8411561325397857E-3</v>
      </c>
      <c r="D30" s="59">
        <v>0.81157323562278194</v>
      </c>
      <c r="E30" s="59" t="s">
        <v>220</v>
      </c>
      <c r="F30" s="60">
        <v>2.4359999999999999</v>
      </c>
      <c r="L30" s="65">
        <v>1236</v>
      </c>
      <c r="M30" s="61" t="s">
        <v>550</v>
      </c>
      <c r="N30" s="66">
        <v>4.9329262498605643E-3</v>
      </c>
      <c r="O30" s="59">
        <v>0.95194734906856937</v>
      </c>
      <c r="P30" s="59" t="s">
        <v>220</v>
      </c>
    </row>
    <row r="31" spans="1:16" x14ac:dyDescent="0.3">
      <c r="A31" s="1">
        <v>1233</v>
      </c>
      <c r="B31" s="1" t="s">
        <v>830</v>
      </c>
      <c r="C31" s="59">
        <v>4.7693444822380013E-3</v>
      </c>
      <c r="D31" s="59">
        <v>0.81634258010501992</v>
      </c>
      <c r="E31" s="59" t="s">
        <v>220</v>
      </c>
      <c r="F31" s="60">
        <v>9.57</v>
      </c>
      <c r="L31" s="65">
        <v>1186</v>
      </c>
      <c r="M31" s="61" t="s">
        <v>287</v>
      </c>
      <c r="N31" s="66">
        <v>4.7511433729812806E-3</v>
      </c>
      <c r="O31" s="59">
        <v>0.9566984924415507</v>
      </c>
      <c r="P31" s="59" t="s">
        <v>220</v>
      </c>
    </row>
    <row r="32" spans="1:16" x14ac:dyDescent="0.3">
      <c r="A32" s="1" t="s">
        <v>583</v>
      </c>
      <c r="B32" s="1" t="s">
        <v>584</v>
      </c>
      <c r="C32" s="59">
        <v>4.3840136757406232E-3</v>
      </c>
      <c r="D32" s="59">
        <v>0.82072659378076052</v>
      </c>
      <c r="E32" s="59" t="s">
        <v>220</v>
      </c>
      <c r="F32" s="60">
        <v>3.915</v>
      </c>
      <c r="L32" s="65">
        <v>1104</v>
      </c>
      <c r="M32" s="61" t="s">
        <v>270</v>
      </c>
      <c r="N32" s="66">
        <v>4.664383363561622E-3</v>
      </c>
      <c r="O32" s="59">
        <v>0.96136287580511237</v>
      </c>
      <c r="P32" s="59" t="s">
        <v>220</v>
      </c>
    </row>
    <row r="33" spans="1:16" x14ac:dyDescent="0.3">
      <c r="A33" s="1" t="s">
        <v>45</v>
      </c>
      <c r="B33" s="1" t="s">
        <v>802</v>
      </c>
      <c r="C33" s="59">
        <v>4.1904725206589853E-3</v>
      </c>
      <c r="D33" s="59">
        <v>0.82491706630141948</v>
      </c>
      <c r="E33" s="59" t="s">
        <v>220</v>
      </c>
      <c r="F33" s="60">
        <v>22.968</v>
      </c>
      <c r="L33" s="65">
        <v>1210</v>
      </c>
      <c r="M33" s="61" t="s">
        <v>291</v>
      </c>
      <c r="N33" s="66">
        <v>4.4619433415824198E-3</v>
      </c>
      <c r="O33" s="59">
        <v>0.96582481914669482</v>
      </c>
      <c r="P33" s="59" t="s">
        <v>220</v>
      </c>
    </row>
    <row r="34" spans="1:16" x14ac:dyDescent="0.3">
      <c r="A34" s="1">
        <v>1230</v>
      </c>
      <c r="B34" s="1" t="s">
        <v>601</v>
      </c>
      <c r="C34" s="59">
        <v>4.1037730891970757E-3</v>
      </c>
      <c r="D34" s="59">
        <v>0.82902083939061655</v>
      </c>
      <c r="E34" s="59" t="s">
        <v>220</v>
      </c>
      <c r="F34" s="60">
        <v>5.22</v>
      </c>
      <c r="L34" s="65" t="s">
        <v>854</v>
      </c>
      <c r="M34" s="61" t="s">
        <v>855</v>
      </c>
      <c r="N34" s="66">
        <v>4.1768747392035427E-3</v>
      </c>
      <c r="O34" s="59">
        <v>0.97000169388589841</v>
      </c>
      <c r="P34" s="59" t="s">
        <v>220</v>
      </c>
    </row>
    <row r="35" spans="1:16" x14ac:dyDescent="0.3">
      <c r="A35" s="1" t="s">
        <v>74</v>
      </c>
      <c r="B35" s="1" t="s">
        <v>750</v>
      </c>
      <c r="C35" s="59">
        <v>3.8314142691500655E-3</v>
      </c>
      <c r="D35" s="59">
        <v>0.83285225365976656</v>
      </c>
      <c r="E35" s="59" t="s">
        <v>220</v>
      </c>
      <c r="F35" s="60">
        <v>35.234999999999999</v>
      </c>
      <c r="L35" s="65">
        <v>1206</v>
      </c>
      <c r="M35" s="61" t="s">
        <v>290</v>
      </c>
      <c r="N35" s="66">
        <v>3.2018574904873849E-3</v>
      </c>
      <c r="O35" s="59">
        <v>0.97320355137638581</v>
      </c>
      <c r="P35" s="59" t="s">
        <v>220</v>
      </c>
    </row>
    <row r="36" spans="1:16" x14ac:dyDescent="0.3">
      <c r="A36" s="1" t="s">
        <v>575</v>
      </c>
      <c r="B36" s="1" t="s">
        <v>576</v>
      </c>
      <c r="C36" s="59">
        <v>3.8191537434887853E-3</v>
      </c>
      <c r="D36" s="59">
        <v>0.8366714074032553</v>
      </c>
      <c r="E36" s="59" t="s">
        <v>220</v>
      </c>
      <c r="F36" s="60">
        <v>4.6980000000000004</v>
      </c>
      <c r="L36" s="65">
        <v>1137</v>
      </c>
      <c r="M36" s="61" t="s">
        <v>277</v>
      </c>
      <c r="N36" s="66">
        <v>3.193594632447417E-3</v>
      </c>
      <c r="O36" s="59">
        <v>0.97639714600883321</v>
      </c>
      <c r="P36" s="59" t="s">
        <v>220</v>
      </c>
    </row>
    <row r="37" spans="1:16" x14ac:dyDescent="0.3">
      <c r="A37" s="1" t="s">
        <v>171</v>
      </c>
      <c r="B37" s="1" t="s">
        <v>394</v>
      </c>
      <c r="C37" s="59">
        <v>3.7131877717020063E-3</v>
      </c>
      <c r="D37" s="59">
        <v>0.84038459517495734</v>
      </c>
      <c r="E37" s="59" t="s">
        <v>220</v>
      </c>
      <c r="F37" s="60">
        <v>31.580999999999996</v>
      </c>
      <c r="L37" s="65" t="s">
        <v>184</v>
      </c>
      <c r="M37" s="61" t="s">
        <v>557</v>
      </c>
      <c r="N37" s="66">
        <v>2.9126574590885241E-3</v>
      </c>
      <c r="O37" s="59">
        <v>0.97930980346792174</v>
      </c>
      <c r="P37" s="59" t="s">
        <v>220</v>
      </c>
    </row>
    <row r="38" spans="1:16" x14ac:dyDescent="0.3">
      <c r="A38" s="1" t="s">
        <v>533</v>
      </c>
      <c r="B38" s="1" t="s">
        <v>541</v>
      </c>
      <c r="C38" s="59">
        <v>3.5862037559244611E-3</v>
      </c>
      <c r="D38" s="59">
        <v>0.84397079893088178</v>
      </c>
      <c r="E38" s="59" t="s">
        <v>220</v>
      </c>
      <c r="F38" s="60">
        <v>6.351</v>
      </c>
      <c r="L38" s="65">
        <v>1254</v>
      </c>
      <c r="M38" s="61" t="s">
        <v>857</v>
      </c>
      <c r="N38" s="66">
        <v>2.6317202857296311E-3</v>
      </c>
      <c r="O38" s="59">
        <v>0.9819415237536514</v>
      </c>
      <c r="P38" s="59" t="s">
        <v>220</v>
      </c>
    </row>
    <row r="39" spans="1:16" x14ac:dyDescent="0.3">
      <c r="A39" s="1">
        <v>1172</v>
      </c>
      <c r="B39" s="1" t="s">
        <v>742</v>
      </c>
      <c r="C39" s="59">
        <v>3.3567567756919315E-3</v>
      </c>
      <c r="D39" s="59">
        <v>0.8473275557065737</v>
      </c>
      <c r="E39" s="59" t="s">
        <v>220</v>
      </c>
      <c r="F39" s="60">
        <v>14.355</v>
      </c>
      <c r="L39" s="65">
        <v>1239</v>
      </c>
      <c r="M39" s="61" t="s">
        <v>629</v>
      </c>
      <c r="N39" s="66">
        <v>2.4086231186505099E-3</v>
      </c>
      <c r="O39" s="59">
        <v>0.98435014687230193</v>
      </c>
      <c r="P39" s="59" t="s">
        <v>220</v>
      </c>
    </row>
    <row r="40" spans="1:16" x14ac:dyDescent="0.3">
      <c r="A40" s="1" t="s">
        <v>25</v>
      </c>
      <c r="B40" s="1" t="s">
        <v>810</v>
      </c>
      <c r="C40" s="59">
        <v>3.2271455044155409E-3</v>
      </c>
      <c r="D40" s="59">
        <v>0.85055470121098919</v>
      </c>
      <c r="E40" s="59" t="s">
        <v>220</v>
      </c>
      <c r="F40" s="60">
        <v>13.746</v>
      </c>
      <c r="L40" s="65">
        <v>1224</v>
      </c>
      <c r="M40" s="61" t="s">
        <v>476</v>
      </c>
      <c r="N40" s="66">
        <v>2.2929431060909659E-3</v>
      </c>
      <c r="O40" s="59">
        <v>0.9866430899783929</v>
      </c>
      <c r="P40" s="59" t="s">
        <v>220</v>
      </c>
    </row>
    <row r="41" spans="1:16" x14ac:dyDescent="0.3">
      <c r="A41" s="1" t="s">
        <v>54</v>
      </c>
      <c r="B41" s="1" t="s">
        <v>367</v>
      </c>
      <c r="C41" s="59">
        <v>3.1351915619559391E-3</v>
      </c>
      <c r="D41" s="59">
        <v>0.85368989277294516</v>
      </c>
      <c r="E41" s="59" t="s">
        <v>220</v>
      </c>
      <c r="F41" s="60">
        <v>15.834</v>
      </c>
      <c r="L41" s="65">
        <v>1253</v>
      </c>
      <c r="M41" s="61" t="s">
        <v>856</v>
      </c>
      <c r="N41" s="66">
        <v>2.243365957851161E-3</v>
      </c>
      <c r="O41" s="59">
        <v>0.98888645593624402</v>
      </c>
      <c r="P41" s="59" t="s">
        <v>220</v>
      </c>
    </row>
    <row r="42" spans="1:16" x14ac:dyDescent="0.3">
      <c r="A42" s="61">
        <v>1237</v>
      </c>
      <c r="B42" s="61" t="s">
        <v>603</v>
      </c>
      <c r="C42" s="59">
        <v>3.0222195755055716E-3</v>
      </c>
      <c r="D42" s="59">
        <v>0.85671211234845068</v>
      </c>
      <c r="E42" s="59" t="s">
        <v>220</v>
      </c>
      <c r="F42" s="60">
        <v>12.441000000000001</v>
      </c>
      <c r="L42" s="65">
        <v>1240</v>
      </c>
      <c r="M42" s="61" t="s">
        <v>835</v>
      </c>
      <c r="N42" s="66">
        <v>2.1276859452916169E-3</v>
      </c>
      <c r="O42" s="59">
        <v>0.99101414188153569</v>
      </c>
      <c r="P42" s="59" t="s">
        <v>220</v>
      </c>
    </row>
    <row r="43" spans="1:16" x14ac:dyDescent="0.3">
      <c r="A43" s="61" t="s">
        <v>63</v>
      </c>
      <c r="B43" s="61" t="s">
        <v>387</v>
      </c>
      <c r="C43" s="59">
        <v>2.9337686403777645E-3</v>
      </c>
      <c r="D43" s="59">
        <v>0.85964588098882844</v>
      </c>
      <c r="E43" s="59" t="s">
        <v>220</v>
      </c>
      <c r="F43" s="60">
        <v>11.484</v>
      </c>
      <c r="L43" s="65" t="s">
        <v>186</v>
      </c>
      <c r="M43" s="61" t="s">
        <v>559</v>
      </c>
      <c r="N43" s="66">
        <v>1.9748230715522191E-3</v>
      </c>
      <c r="O43" s="59">
        <v>0.99298896495308786</v>
      </c>
      <c r="P43" s="59" t="s">
        <v>220</v>
      </c>
    </row>
    <row r="44" spans="1:16" x14ac:dyDescent="0.3">
      <c r="A44" s="61" t="s">
        <v>185</v>
      </c>
      <c r="B44" s="61" t="s">
        <v>558</v>
      </c>
      <c r="C44" s="59">
        <v>2.8628327419089289E-3</v>
      </c>
      <c r="D44" s="59">
        <v>0.86250871373073734</v>
      </c>
      <c r="E44" s="59" t="s">
        <v>220</v>
      </c>
      <c r="F44" s="60">
        <v>5.22</v>
      </c>
      <c r="L44" s="65">
        <v>1150</v>
      </c>
      <c r="M44" s="61" t="s">
        <v>279</v>
      </c>
      <c r="N44" s="66">
        <v>1.7599887625130656E-3</v>
      </c>
      <c r="O44" s="59">
        <v>0.9947489537156009</v>
      </c>
      <c r="P44" s="59" t="s">
        <v>220</v>
      </c>
    </row>
    <row r="45" spans="1:16" x14ac:dyDescent="0.3">
      <c r="A45" s="61" t="s">
        <v>73</v>
      </c>
      <c r="B45" s="61" t="s">
        <v>668</v>
      </c>
      <c r="C45" s="59">
        <v>2.7586182737880469E-3</v>
      </c>
      <c r="D45" s="59">
        <v>0.86526733200452544</v>
      </c>
      <c r="E45" s="59" t="s">
        <v>220</v>
      </c>
      <c r="F45" s="60">
        <v>22.968</v>
      </c>
      <c r="L45" s="65">
        <v>1116</v>
      </c>
      <c r="M45" s="61" t="s">
        <v>274</v>
      </c>
      <c r="N45" s="66">
        <v>1.7186744723132284E-3</v>
      </c>
      <c r="O45" s="59">
        <v>0.99646762818791412</v>
      </c>
      <c r="P45" s="59" t="s">
        <v>220</v>
      </c>
    </row>
    <row r="46" spans="1:16" x14ac:dyDescent="0.3">
      <c r="A46" s="61" t="s">
        <v>67</v>
      </c>
      <c r="B46" s="61" t="s">
        <v>794</v>
      </c>
      <c r="C46" s="59">
        <v>2.4477263730912991E-3</v>
      </c>
      <c r="D46" s="59">
        <v>0.86771505837761675</v>
      </c>
      <c r="E46" s="59" t="s">
        <v>220</v>
      </c>
      <c r="F46" s="60">
        <v>22.968</v>
      </c>
      <c r="L46" s="65">
        <v>1251</v>
      </c>
      <c r="M46" s="61" t="s">
        <v>689</v>
      </c>
      <c r="N46" s="66">
        <v>9.9154296479609326E-4</v>
      </c>
      <c r="O46" s="59">
        <v>0.99745917115271021</v>
      </c>
      <c r="P46" s="59" t="s">
        <v>220</v>
      </c>
    </row>
    <row r="47" spans="1:16" x14ac:dyDescent="0.3">
      <c r="A47" s="61" t="s">
        <v>204</v>
      </c>
      <c r="B47" s="61" t="s">
        <v>339</v>
      </c>
      <c r="C47" s="59">
        <v>2.3426361531374684E-3</v>
      </c>
      <c r="D47" s="59">
        <v>0.87005769453075421</v>
      </c>
      <c r="E47" s="59" t="s">
        <v>220</v>
      </c>
      <c r="F47" s="60">
        <v>13.746</v>
      </c>
      <c r="L47" s="65">
        <v>1123</v>
      </c>
      <c r="M47" s="61" t="s">
        <v>276</v>
      </c>
      <c r="N47" s="66">
        <v>7.3126293653711879E-4</v>
      </c>
      <c r="O47" s="59">
        <v>0.99819043408924735</v>
      </c>
      <c r="P47" s="59" t="s">
        <v>220</v>
      </c>
    </row>
    <row r="48" spans="1:16" x14ac:dyDescent="0.3">
      <c r="A48" s="61">
        <v>1238</v>
      </c>
      <c r="B48" s="61" t="s">
        <v>628</v>
      </c>
      <c r="C48" s="59">
        <v>2.3111090871513196E-3</v>
      </c>
      <c r="D48" s="59">
        <v>0.87236880361790559</v>
      </c>
      <c r="E48" s="59" t="s">
        <v>220</v>
      </c>
      <c r="F48" s="60">
        <v>15.312000000000001</v>
      </c>
      <c r="L48" s="65">
        <v>1173</v>
      </c>
      <c r="M48" s="61" t="s">
        <v>282</v>
      </c>
      <c r="N48" s="66">
        <v>5.94925778877656E-4</v>
      </c>
      <c r="O48" s="59">
        <v>0.998785359868125</v>
      </c>
      <c r="P48" s="59" t="s">
        <v>220</v>
      </c>
    </row>
    <row r="49" spans="1:16" x14ac:dyDescent="0.3">
      <c r="A49" s="61" t="s">
        <v>458</v>
      </c>
      <c r="B49" s="61" t="s">
        <v>496</v>
      </c>
      <c r="C49" s="59">
        <v>2.2769547656663245E-3</v>
      </c>
      <c r="D49" s="59">
        <v>0.87464575838357195</v>
      </c>
      <c r="E49" s="59" t="s">
        <v>220</v>
      </c>
      <c r="F49" s="60">
        <v>13.746</v>
      </c>
      <c r="L49" s="65">
        <v>1226</v>
      </c>
      <c r="M49" s="61" t="s">
        <v>293</v>
      </c>
      <c r="N49" s="66">
        <v>3.3464575061868147E-4</v>
      </c>
      <c r="O49" s="59">
        <v>0.9991200056187437</v>
      </c>
      <c r="P49" s="59" t="s">
        <v>220</v>
      </c>
    </row>
    <row r="50" spans="1:16" x14ac:dyDescent="0.3">
      <c r="A50" s="61" t="s">
        <v>26</v>
      </c>
      <c r="B50" s="61" t="s">
        <v>313</v>
      </c>
      <c r="C50" s="59">
        <v>2.2287884148541521E-3</v>
      </c>
      <c r="D50" s="59">
        <v>0.87687454679842614</v>
      </c>
      <c r="E50" s="59" t="s">
        <v>220</v>
      </c>
      <c r="F50" s="60">
        <v>11.484</v>
      </c>
      <c r="L50" s="65">
        <v>1185</v>
      </c>
      <c r="M50" s="61" t="s">
        <v>286</v>
      </c>
      <c r="N50" s="66">
        <v>3.2638289257871407E-4</v>
      </c>
      <c r="O50" s="59">
        <v>0.99944638851132239</v>
      </c>
      <c r="P50" s="59" t="s">
        <v>220</v>
      </c>
    </row>
    <row r="51" spans="1:16" x14ac:dyDescent="0.3">
      <c r="A51" s="61" t="s">
        <v>36</v>
      </c>
      <c r="B51" s="61" t="s">
        <v>806</v>
      </c>
      <c r="C51" s="59">
        <v>2.1412132315592938E-3</v>
      </c>
      <c r="D51" s="59">
        <v>0.87901576002998538</v>
      </c>
      <c r="E51" s="59" t="s">
        <v>220</v>
      </c>
      <c r="F51" s="60">
        <v>22.968</v>
      </c>
      <c r="L51" s="65">
        <v>1110</v>
      </c>
      <c r="M51" s="61" t="s">
        <v>272</v>
      </c>
      <c r="N51" s="66">
        <v>2.1483430903915354E-4</v>
      </c>
      <c r="O51" s="59">
        <v>0.99966122282036152</v>
      </c>
      <c r="P51" s="59" t="s">
        <v>220</v>
      </c>
    </row>
    <row r="52" spans="1:16" x14ac:dyDescent="0.3">
      <c r="A52" s="1" t="s">
        <v>564</v>
      </c>
      <c r="B52" s="1" t="s">
        <v>565</v>
      </c>
      <c r="C52" s="59">
        <v>2.0413775226031548E-3</v>
      </c>
      <c r="D52" s="59">
        <v>0.88105713755258852</v>
      </c>
      <c r="E52" s="59" t="s">
        <v>220</v>
      </c>
      <c r="F52" s="60">
        <v>3.8280000000000003</v>
      </c>
      <c r="L52" s="65">
        <v>1148</v>
      </c>
      <c r="M52" s="61" t="s">
        <v>278</v>
      </c>
      <c r="N52" s="66">
        <v>2.0244002197920239E-4</v>
      </c>
      <c r="O52" s="59">
        <v>0.99986366284234074</v>
      </c>
      <c r="P52" s="59" t="s">
        <v>220</v>
      </c>
    </row>
    <row r="53" spans="1:16" x14ac:dyDescent="0.3">
      <c r="A53" s="61">
        <v>1249</v>
      </c>
      <c r="B53" s="61" t="s">
        <v>845</v>
      </c>
      <c r="C53" s="59">
        <v>2.0378745152713606E-3</v>
      </c>
      <c r="D53" s="59">
        <v>0.8830950120678599</v>
      </c>
      <c r="E53" s="59" t="s">
        <v>220</v>
      </c>
      <c r="F53" s="60">
        <v>18.27</v>
      </c>
      <c r="L53" s="65">
        <v>1102</v>
      </c>
      <c r="M53" s="61" t="s">
        <v>269</v>
      </c>
      <c r="N53" s="66">
        <v>1.1568001255954422E-4</v>
      </c>
      <c r="O53" s="59">
        <v>0.99997934285490031</v>
      </c>
      <c r="P53" s="59" t="s">
        <v>220</v>
      </c>
    </row>
    <row r="54" spans="1:16" x14ac:dyDescent="0.3">
      <c r="A54" s="61" t="s">
        <v>413</v>
      </c>
      <c r="B54" s="61" t="s">
        <v>427</v>
      </c>
      <c r="C54" s="59">
        <v>1.9485478283106047E-3</v>
      </c>
      <c r="D54" s="59">
        <v>0.88504355989617045</v>
      </c>
      <c r="E54" s="59" t="s">
        <v>220</v>
      </c>
      <c r="F54" s="60">
        <v>13.746</v>
      </c>
      <c r="L54" s="65">
        <v>1257</v>
      </c>
      <c r="M54" s="61" t="s">
        <v>884</v>
      </c>
      <c r="N54" s="66">
        <v>2.0657145099918611E-5</v>
      </c>
      <c r="O54" s="59">
        <v>1.0000000000000002</v>
      </c>
      <c r="P54" s="59" t="s">
        <v>220</v>
      </c>
    </row>
    <row r="55" spans="1:16" x14ac:dyDescent="0.3">
      <c r="A55" s="61" t="s">
        <v>71</v>
      </c>
      <c r="B55" s="61" t="s">
        <v>793</v>
      </c>
      <c r="C55" s="59">
        <v>1.9441690691458617E-3</v>
      </c>
      <c r="D55" s="59">
        <v>0.8869877289653163</v>
      </c>
      <c r="E55" s="59" t="s">
        <v>220</v>
      </c>
      <c r="F55" s="60">
        <v>24.882000000000001</v>
      </c>
      <c r="L55" s="65"/>
      <c r="M55" s="65"/>
      <c r="N55" s="67"/>
      <c r="O55" s="59"/>
      <c r="P55" s="59"/>
    </row>
    <row r="56" spans="1:16" x14ac:dyDescent="0.3">
      <c r="A56" s="61" t="s">
        <v>435</v>
      </c>
      <c r="B56" s="61" t="s">
        <v>822</v>
      </c>
      <c r="C56" s="59">
        <v>1.9284055361527871E-3</v>
      </c>
      <c r="D56" s="59">
        <v>0.88891613450146911</v>
      </c>
      <c r="E56" s="59" t="s">
        <v>220</v>
      </c>
      <c r="F56" s="60">
        <v>35.234999999999999</v>
      </c>
      <c r="L56" s="57" t="s">
        <v>201</v>
      </c>
      <c r="M56" s="57"/>
      <c r="N56" s="58" t="s">
        <v>920</v>
      </c>
      <c r="O56" s="58" t="s">
        <v>921</v>
      </c>
      <c r="P56" s="58" t="s">
        <v>922</v>
      </c>
    </row>
    <row r="57" spans="1:16" x14ac:dyDescent="0.3">
      <c r="A57" s="1" t="s">
        <v>147</v>
      </c>
      <c r="B57" s="1" t="s">
        <v>364</v>
      </c>
      <c r="C57" s="59">
        <v>1.9135177549926613E-3</v>
      </c>
      <c r="D57" s="59">
        <v>0.89082965225646182</v>
      </c>
      <c r="E57" s="59" t="s">
        <v>220</v>
      </c>
      <c r="F57" s="60">
        <v>31.580999999999996</v>
      </c>
      <c r="L57" s="65" t="s">
        <v>202</v>
      </c>
      <c r="M57" s="61" t="s">
        <v>281</v>
      </c>
      <c r="N57" s="66">
        <v>0.68582375478927204</v>
      </c>
      <c r="O57" s="59">
        <v>0.68582375478927204</v>
      </c>
      <c r="P57" s="59" t="s">
        <v>925</v>
      </c>
    </row>
    <row r="58" spans="1:16" x14ac:dyDescent="0.3">
      <c r="A58" s="1" t="s">
        <v>552</v>
      </c>
      <c r="B58" s="1" t="s">
        <v>569</v>
      </c>
      <c r="C58" s="59">
        <v>1.8977542219995867E-3</v>
      </c>
      <c r="D58" s="59">
        <v>0.89272740647846138</v>
      </c>
      <c r="E58" s="59" t="s">
        <v>220</v>
      </c>
      <c r="F58" s="60">
        <v>3.8280000000000003</v>
      </c>
      <c r="L58" s="65" t="s">
        <v>560</v>
      </c>
      <c r="M58" s="61" t="s">
        <v>561</v>
      </c>
      <c r="N58" s="66">
        <v>0.2950191570881226</v>
      </c>
      <c r="O58" s="59">
        <v>0.9808429118773947</v>
      </c>
      <c r="P58" s="59" t="s">
        <v>926</v>
      </c>
    </row>
    <row r="59" spans="1:16" x14ac:dyDescent="0.3">
      <c r="A59" s="1">
        <v>1168</v>
      </c>
      <c r="B59" s="1" t="s">
        <v>280</v>
      </c>
      <c r="C59" s="59">
        <v>1.8688544115122833E-3</v>
      </c>
      <c r="D59" s="59">
        <v>0.89459626088997368</v>
      </c>
      <c r="E59" s="59" t="s">
        <v>220</v>
      </c>
      <c r="F59" s="60">
        <v>13.398</v>
      </c>
      <c r="L59" s="65" t="s">
        <v>203</v>
      </c>
      <c r="M59" s="61" t="s">
        <v>292</v>
      </c>
      <c r="N59" s="66">
        <v>1.9157088122605363E-2</v>
      </c>
      <c r="O59" s="59">
        <v>1</v>
      </c>
      <c r="P59" s="59" t="s">
        <v>220</v>
      </c>
    </row>
    <row r="60" spans="1:16" x14ac:dyDescent="0.3">
      <c r="A60" s="1" t="s">
        <v>174</v>
      </c>
      <c r="B60" s="1" t="s">
        <v>398</v>
      </c>
      <c r="C60" s="59">
        <v>1.8347000900272884E-3</v>
      </c>
      <c r="D60" s="59">
        <v>0.89643096098000097</v>
      </c>
      <c r="E60" s="59" t="s">
        <v>220</v>
      </c>
      <c r="F60" s="60">
        <v>31.580999999999996</v>
      </c>
      <c r="L60" s="65"/>
      <c r="M60" s="65"/>
      <c r="O60" s="66"/>
    </row>
    <row r="61" spans="1:16" x14ac:dyDescent="0.3">
      <c r="A61" s="1" t="s">
        <v>436</v>
      </c>
      <c r="B61" s="1" t="s">
        <v>820</v>
      </c>
      <c r="C61" s="59">
        <v>1.7882852428810134E-3</v>
      </c>
      <c r="D61" s="59">
        <v>0.89821924622288196</v>
      </c>
      <c r="E61" s="59" t="s">
        <v>220</v>
      </c>
      <c r="F61" s="60">
        <v>35.234999999999999</v>
      </c>
      <c r="L61" s="57" t="s">
        <v>19</v>
      </c>
      <c r="M61" s="57"/>
      <c r="N61" s="58" t="s">
        <v>920</v>
      </c>
      <c r="O61" s="58" t="s">
        <v>921</v>
      </c>
      <c r="P61" s="58" t="s">
        <v>922</v>
      </c>
    </row>
    <row r="62" spans="1:16" x14ac:dyDescent="0.3">
      <c r="A62" s="1" t="s">
        <v>75</v>
      </c>
      <c r="B62" s="1" t="s">
        <v>749</v>
      </c>
      <c r="C62" s="59">
        <v>1.7427461475676869E-3</v>
      </c>
      <c r="D62" s="59">
        <v>0.8999619923704496</v>
      </c>
      <c r="E62" s="59" t="s">
        <v>220</v>
      </c>
      <c r="F62" s="60">
        <v>35.234999999999999</v>
      </c>
      <c r="L62" s="65" t="s">
        <v>433</v>
      </c>
      <c r="M62" s="61" t="s">
        <v>819</v>
      </c>
      <c r="N62" s="66">
        <v>0.16476927170442451</v>
      </c>
      <c r="O62" s="59">
        <v>0.16476927170442451</v>
      </c>
      <c r="P62" s="59" t="s">
        <v>925</v>
      </c>
    </row>
    <row r="63" spans="1:16" x14ac:dyDescent="0.3">
      <c r="A63" s="1" t="s">
        <v>645</v>
      </c>
      <c r="B63" s="1" t="s">
        <v>646</v>
      </c>
      <c r="C63" s="59">
        <v>1.7208523517439722E-3</v>
      </c>
      <c r="D63" s="59">
        <v>0.90168284472219362</v>
      </c>
      <c r="E63" s="59" t="s">
        <v>220</v>
      </c>
      <c r="F63" s="60">
        <v>24.882000000000001</v>
      </c>
      <c r="L63" s="65" t="s">
        <v>432</v>
      </c>
      <c r="M63" s="61" t="s">
        <v>818</v>
      </c>
      <c r="N63" s="66">
        <v>0.1638126552126096</v>
      </c>
      <c r="O63" s="59">
        <v>0.32858192691703414</v>
      </c>
      <c r="P63" s="59" t="s">
        <v>925</v>
      </c>
    </row>
    <row r="64" spans="1:16" x14ac:dyDescent="0.3">
      <c r="A64" s="1" t="s">
        <v>78</v>
      </c>
      <c r="B64" s="1" t="s">
        <v>669</v>
      </c>
      <c r="C64" s="59">
        <v>1.6902010375907718E-3</v>
      </c>
      <c r="D64" s="59">
        <v>0.90337304575978439</v>
      </c>
      <c r="E64" s="59" t="s">
        <v>220</v>
      </c>
      <c r="F64" s="60">
        <v>35.234999999999999</v>
      </c>
      <c r="L64" s="65" t="s">
        <v>7</v>
      </c>
      <c r="M64" s="61" t="s">
        <v>393</v>
      </c>
      <c r="N64" s="66">
        <v>0.1176448228675688</v>
      </c>
      <c r="O64" s="59">
        <v>0.44622674978460297</v>
      </c>
      <c r="P64" s="59" t="s">
        <v>925</v>
      </c>
    </row>
    <row r="65" spans="1:16" x14ac:dyDescent="0.3">
      <c r="A65" s="1">
        <v>1242</v>
      </c>
      <c r="B65" s="1" t="s">
        <v>837</v>
      </c>
      <c r="C65" s="59">
        <v>1.6779405119294914E-3</v>
      </c>
      <c r="D65" s="59">
        <v>0.90505098627171388</v>
      </c>
      <c r="E65" s="59" t="s">
        <v>220</v>
      </c>
      <c r="F65" s="60">
        <v>13.398</v>
      </c>
      <c r="L65" s="65" t="s">
        <v>24</v>
      </c>
      <c r="M65" s="61" t="s">
        <v>811</v>
      </c>
      <c r="N65" s="66">
        <v>0.11615604885712838</v>
      </c>
      <c r="O65" s="59">
        <v>0.56238279864173135</v>
      </c>
      <c r="P65" s="59" t="s">
        <v>926</v>
      </c>
    </row>
    <row r="66" spans="1:16" x14ac:dyDescent="0.3">
      <c r="A66" s="1">
        <v>1241</v>
      </c>
      <c r="B66" s="1" t="s">
        <v>666</v>
      </c>
      <c r="C66" s="59">
        <v>1.662176978936417E-3</v>
      </c>
      <c r="D66" s="59">
        <v>0.90671316325065032</v>
      </c>
      <c r="E66" s="59" t="s">
        <v>220</v>
      </c>
      <c r="F66" s="60">
        <v>13.398</v>
      </c>
      <c r="L66" s="65" t="s">
        <v>53</v>
      </c>
      <c r="M66" s="61" t="s">
        <v>363</v>
      </c>
      <c r="N66" s="66">
        <v>3.4859485074248645E-2</v>
      </c>
      <c r="O66" s="59">
        <v>0.59724228371597998</v>
      </c>
      <c r="P66" s="59" t="s">
        <v>926</v>
      </c>
    </row>
    <row r="67" spans="1:16" x14ac:dyDescent="0.3">
      <c r="A67" s="1">
        <v>1178</v>
      </c>
      <c r="B67" s="1" t="s">
        <v>284</v>
      </c>
      <c r="C67" s="59">
        <v>1.6332771684491136E-3</v>
      </c>
      <c r="D67" s="59">
        <v>0.9083464404190994</v>
      </c>
      <c r="E67" s="59" t="s">
        <v>220</v>
      </c>
      <c r="F67" s="60">
        <v>6.351</v>
      </c>
      <c r="L67" s="65" t="s">
        <v>8</v>
      </c>
      <c r="M67" s="61" t="s">
        <v>397</v>
      </c>
      <c r="N67" s="66">
        <v>2.9696290101870155E-2</v>
      </c>
      <c r="O67" s="59">
        <v>0.62693857381785012</v>
      </c>
      <c r="P67" s="59" t="s">
        <v>926</v>
      </c>
    </row>
    <row r="68" spans="1:16" x14ac:dyDescent="0.3">
      <c r="A68" s="1" t="s">
        <v>49</v>
      </c>
      <c r="B68" s="1" t="s">
        <v>800</v>
      </c>
      <c r="C68" s="59">
        <v>1.5894895768016842E-3</v>
      </c>
      <c r="D68" s="59">
        <v>0.90993592999590112</v>
      </c>
      <c r="E68" s="59" t="s">
        <v>220</v>
      </c>
      <c r="F68" s="60">
        <v>22.968</v>
      </c>
      <c r="L68" s="65" t="s">
        <v>77</v>
      </c>
      <c r="M68" s="61" t="s">
        <v>792</v>
      </c>
      <c r="N68" s="66">
        <v>2.440639095839035E-2</v>
      </c>
      <c r="O68" s="59">
        <v>0.65134496477624049</v>
      </c>
      <c r="P68" s="59" t="s">
        <v>926</v>
      </c>
    </row>
    <row r="69" spans="1:16" x14ac:dyDescent="0.3">
      <c r="A69" s="1">
        <v>1248</v>
      </c>
      <c r="B69" s="1" t="s">
        <v>667</v>
      </c>
      <c r="C69" s="59">
        <v>1.5465777369872036E-3</v>
      </c>
      <c r="D69" s="59">
        <v>0.9114825077328883</v>
      </c>
      <c r="E69" s="59" t="s">
        <v>220</v>
      </c>
      <c r="F69" s="60">
        <v>13.398</v>
      </c>
      <c r="L69" s="65" t="s">
        <v>409</v>
      </c>
      <c r="M69" s="61" t="s">
        <v>423</v>
      </c>
      <c r="N69" s="66">
        <v>2.408963053063707E-2</v>
      </c>
      <c r="O69" s="59">
        <v>0.67543459530687755</v>
      </c>
      <c r="P69" s="59" t="s">
        <v>926</v>
      </c>
    </row>
    <row r="70" spans="1:16" x14ac:dyDescent="0.3">
      <c r="A70" s="1" t="s">
        <v>658</v>
      </c>
      <c r="B70" s="1" t="s">
        <v>836</v>
      </c>
      <c r="C70" s="59">
        <v>1.5106719118363114E-3</v>
      </c>
      <c r="D70" s="59">
        <v>0.9129931796447246</v>
      </c>
      <c r="E70" s="59" t="s">
        <v>220</v>
      </c>
      <c r="F70" s="60">
        <v>11.484</v>
      </c>
      <c r="L70" s="65" t="s">
        <v>20</v>
      </c>
      <c r="M70" s="61" t="s">
        <v>297</v>
      </c>
      <c r="N70" s="66">
        <v>2.3566975824844155E-2</v>
      </c>
      <c r="O70" s="59">
        <v>0.69900157113172168</v>
      </c>
      <c r="P70" s="59" t="s">
        <v>926</v>
      </c>
    </row>
    <row r="71" spans="1:16" x14ac:dyDescent="0.3">
      <c r="A71" s="1">
        <v>1250</v>
      </c>
      <c r="B71" s="1" t="s">
        <v>846</v>
      </c>
      <c r="C71" s="59">
        <v>1.4414875170333731E-3</v>
      </c>
      <c r="D71" s="59">
        <v>0.91443466716175792</v>
      </c>
      <c r="E71" s="59" t="s">
        <v>220</v>
      </c>
      <c r="F71" s="60">
        <v>18.27</v>
      </c>
      <c r="L71" s="65" t="s">
        <v>59</v>
      </c>
      <c r="M71" s="61" t="s">
        <v>489</v>
      </c>
      <c r="N71" s="66">
        <v>2.1444680958897167E-2</v>
      </c>
      <c r="O71" s="59">
        <v>0.72044625209061885</v>
      </c>
      <c r="P71" s="59" t="s">
        <v>926</v>
      </c>
    </row>
    <row r="72" spans="1:16" x14ac:dyDescent="0.3">
      <c r="A72" s="1" t="s">
        <v>172</v>
      </c>
      <c r="B72" s="1" t="s">
        <v>395</v>
      </c>
      <c r="C72" s="59">
        <v>1.4406117652004246E-3</v>
      </c>
      <c r="D72" s="59">
        <v>0.9158752789269583</v>
      </c>
      <c r="E72" s="59" t="s">
        <v>220</v>
      </c>
      <c r="F72" s="60">
        <v>31.580999999999996</v>
      </c>
      <c r="L72" s="65" t="s">
        <v>45</v>
      </c>
      <c r="M72" s="61" t="s">
        <v>802</v>
      </c>
      <c r="N72" s="66">
        <v>1.5156986467994526E-2</v>
      </c>
      <c r="O72" s="59">
        <v>0.73560323855861343</v>
      </c>
      <c r="P72" s="59" t="s">
        <v>926</v>
      </c>
    </row>
    <row r="73" spans="1:16" x14ac:dyDescent="0.3">
      <c r="A73" s="61">
        <v>1177</v>
      </c>
      <c r="B73" s="61" t="s">
        <v>283</v>
      </c>
      <c r="C73" s="59">
        <v>1.4265997358732473E-3</v>
      </c>
      <c r="D73" s="59">
        <v>0.91730187866283153</v>
      </c>
      <c r="E73" s="59" t="s">
        <v>220</v>
      </c>
      <c r="F73" s="60">
        <v>12.441000000000001</v>
      </c>
      <c r="L73" s="65">
        <v>1230</v>
      </c>
      <c r="M73" s="61" t="s">
        <v>601</v>
      </c>
      <c r="N73" s="66">
        <v>1.4843393644518777E-2</v>
      </c>
      <c r="O73" s="59">
        <v>0.75044663220313224</v>
      </c>
      <c r="P73" s="59" t="s">
        <v>926</v>
      </c>
    </row>
    <row r="74" spans="1:16" x14ac:dyDescent="0.3">
      <c r="A74" s="61" t="s">
        <v>431</v>
      </c>
      <c r="B74" s="61" t="s">
        <v>477</v>
      </c>
      <c r="C74" s="59">
        <v>1.384563647891715E-3</v>
      </c>
      <c r="D74" s="59">
        <v>0.91868644231072327</v>
      </c>
      <c r="E74" s="59" t="s">
        <v>220</v>
      </c>
      <c r="F74" s="60">
        <v>10.44</v>
      </c>
      <c r="L74" s="65" t="s">
        <v>533</v>
      </c>
      <c r="M74" s="61" t="s">
        <v>541</v>
      </c>
      <c r="N74" s="66">
        <v>1.2971339516496884E-2</v>
      </c>
      <c r="O74" s="59">
        <v>0.76341797171962911</v>
      </c>
      <c r="P74" s="59" t="s">
        <v>926</v>
      </c>
    </row>
    <row r="75" spans="1:16" x14ac:dyDescent="0.3">
      <c r="A75" s="61">
        <v>1235</v>
      </c>
      <c r="B75" s="61" t="s">
        <v>549</v>
      </c>
      <c r="C75" s="59">
        <v>1.3836878960587664E-3</v>
      </c>
      <c r="D75" s="59">
        <v>0.92007013020678208</v>
      </c>
      <c r="E75" s="59" t="s">
        <v>220</v>
      </c>
      <c r="F75" s="60">
        <v>14.355</v>
      </c>
      <c r="L75" s="65" t="s">
        <v>25</v>
      </c>
      <c r="M75" s="61" t="s">
        <v>810</v>
      </c>
      <c r="N75" s="66">
        <v>1.1672621762708429E-2</v>
      </c>
      <c r="O75" s="59">
        <v>0.77509059348233755</v>
      </c>
      <c r="P75" s="59" t="s">
        <v>926</v>
      </c>
    </row>
    <row r="76" spans="1:16" x14ac:dyDescent="0.3">
      <c r="A76" s="61" t="s">
        <v>61</v>
      </c>
      <c r="B76" s="61" t="s">
        <v>798</v>
      </c>
      <c r="C76" s="59">
        <v>1.348657822740823E-3</v>
      </c>
      <c r="D76" s="59">
        <v>0.92141878802952293</v>
      </c>
      <c r="E76" s="59" t="s">
        <v>220</v>
      </c>
      <c r="F76" s="60">
        <v>22.968</v>
      </c>
      <c r="L76" s="65" t="s">
        <v>54</v>
      </c>
      <c r="M76" s="61" t="s">
        <v>367</v>
      </c>
      <c r="N76" s="66">
        <v>1.1340023313567482E-2</v>
      </c>
      <c r="O76" s="59">
        <v>0.78643061679590498</v>
      </c>
      <c r="P76" s="59" t="s">
        <v>926</v>
      </c>
    </row>
    <row r="77" spans="1:16" x14ac:dyDescent="0.3">
      <c r="A77" s="61" t="s">
        <v>862</v>
      </c>
      <c r="B77" s="61" t="s">
        <v>874</v>
      </c>
      <c r="C77" s="59">
        <v>1.2829764352696789E-3</v>
      </c>
      <c r="D77" s="59">
        <v>0.92270176446479257</v>
      </c>
      <c r="E77" s="59" t="s">
        <v>220</v>
      </c>
      <c r="F77" s="60">
        <v>29.667000000000002</v>
      </c>
      <c r="L77" s="65" t="s">
        <v>63</v>
      </c>
      <c r="M77" s="61" t="s">
        <v>387</v>
      </c>
      <c r="N77" s="66">
        <v>1.0611474329734935E-2</v>
      </c>
      <c r="O77" s="59">
        <v>0.79704209112563995</v>
      </c>
      <c r="P77" s="59" t="s">
        <v>926</v>
      </c>
    </row>
    <row r="78" spans="1:16" x14ac:dyDescent="0.3">
      <c r="A78" s="61" t="s">
        <v>60</v>
      </c>
      <c r="B78" s="61" t="s">
        <v>492</v>
      </c>
      <c r="C78" s="59">
        <v>1.2742189169401932E-3</v>
      </c>
      <c r="D78" s="59">
        <v>0.92397598338173281</v>
      </c>
      <c r="E78" s="59" t="s">
        <v>220</v>
      </c>
      <c r="F78" s="60">
        <v>13.746</v>
      </c>
      <c r="L78" s="65" t="s">
        <v>73</v>
      </c>
      <c r="M78" s="61" t="s">
        <v>668</v>
      </c>
      <c r="N78" s="66">
        <v>9.9779534742283713E-3</v>
      </c>
      <c r="O78" s="59">
        <v>0.80702004459986831</v>
      </c>
      <c r="P78" s="59" t="s">
        <v>220</v>
      </c>
    </row>
    <row r="79" spans="1:16" x14ac:dyDescent="0.3">
      <c r="A79" s="61" t="s">
        <v>178</v>
      </c>
      <c r="B79" s="61" t="s">
        <v>264</v>
      </c>
      <c r="C79" s="59">
        <v>1.2715916614413473E-3</v>
      </c>
      <c r="D79" s="59">
        <v>0.92524757504317412</v>
      </c>
      <c r="E79" s="59" t="s">
        <v>220</v>
      </c>
      <c r="F79" s="60">
        <v>3.8280000000000003</v>
      </c>
      <c r="L79" s="65" t="s">
        <v>67</v>
      </c>
      <c r="M79" s="61" t="s">
        <v>794</v>
      </c>
      <c r="N79" s="66">
        <v>8.8534539557042213E-3</v>
      </c>
      <c r="O79" s="59">
        <v>0.81587349855557256</v>
      </c>
      <c r="P79" s="59" t="s">
        <v>220</v>
      </c>
    </row>
    <row r="80" spans="1:16" x14ac:dyDescent="0.3">
      <c r="A80" s="61" t="s">
        <v>639</v>
      </c>
      <c r="B80" s="61" t="s">
        <v>640</v>
      </c>
      <c r="C80" s="59">
        <v>1.2085375294690491E-3</v>
      </c>
      <c r="D80" s="59">
        <v>0.92645611257264315</v>
      </c>
      <c r="E80" s="59" t="s">
        <v>220</v>
      </c>
      <c r="F80" s="60">
        <v>35.234999999999999</v>
      </c>
      <c r="L80" s="65" t="s">
        <v>204</v>
      </c>
      <c r="M80" s="61" t="s">
        <v>339</v>
      </c>
      <c r="N80" s="66">
        <v>8.4733414424002836E-3</v>
      </c>
      <c r="O80" s="59">
        <v>0.82434683999797287</v>
      </c>
      <c r="P80" s="59" t="s">
        <v>220</v>
      </c>
    </row>
    <row r="81" spans="1:16" x14ac:dyDescent="0.3">
      <c r="A81" s="61" t="s">
        <v>206</v>
      </c>
      <c r="B81" s="61" t="s">
        <v>791</v>
      </c>
      <c r="C81" s="59">
        <v>1.2085375294690491E-3</v>
      </c>
      <c r="D81" s="59">
        <v>0.92766465010211219</v>
      </c>
      <c r="E81" s="59" t="s">
        <v>220</v>
      </c>
      <c r="F81" s="60">
        <v>13.746</v>
      </c>
      <c r="L81" s="65" t="s">
        <v>458</v>
      </c>
      <c r="M81" s="61" t="s">
        <v>496</v>
      </c>
      <c r="N81" s="66">
        <v>8.2357711215853228E-3</v>
      </c>
      <c r="O81" s="59">
        <v>0.83258261111955822</v>
      </c>
      <c r="P81" s="59" t="s">
        <v>220</v>
      </c>
    </row>
    <row r="82" spans="1:16" x14ac:dyDescent="0.3">
      <c r="A82" s="61">
        <v>1193</v>
      </c>
      <c r="B82" s="61" t="s">
        <v>289</v>
      </c>
      <c r="C82" s="59">
        <v>1.1323471200025222E-3</v>
      </c>
      <c r="D82" s="59">
        <v>0.92879699722211473</v>
      </c>
      <c r="E82" s="59" t="s">
        <v>220</v>
      </c>
      <c r="F82" s="60">
        <v>6.2640000000000002</v>
      </c>
      <c r="L82" s="65" t="s">
        <v>26</v>
      </c>
      <c r="M82" s="61" t="s">
        <v>313</v>
      </c>
      <c r="N82" s="66">
        <v>8.0615528863210179E-3</v>
      </c>
      <c r="O82" s="59">
        <v>0.84064416400587927</v>
      </c>
      <c r="P82" s="59" t="s">
        <v>220</v>
      </c>
    </row>
    <row r="83" spans="1:16" x14ac:dyDescent="0.3">
      <c r="A83" s="61" t="s">
        <v>68</v>
      </c>
      <c r="B83" s="61" t="s">
        <v>754</v>
      </c>
      <c r="C83" s="59">
        <v>1.1122048278447048E-3</v>
      </c>
      <c r="D83" s="59">
        <v>0.92990920204995942</v>
      </c>
      <c r="E83" s="59" t="s">
        <v>220</v>
      </c>
      <c r="F83" s="60">
        <v>35.234999999999999</v>
      </c>
      <c r="L83" s="65" t="s">
        <v>36</v>
      </c>
      <c r="M83" s="61" t="s">
        <v>806</v>
      </c>
      <c r="N83" s="66">
        <v>7.7447924585677362E-3</v>
      </c>
      <c r="O83" s="59">
        <v>0.84838895646444701</v>
      </c>
      <c r="P83" s="59" t="s">
        <v>220</v>
      </c>
    </row>
    <row r="84" spans="1:16" x14ac:dyDescent="0.3">
      <c r="A84" s="61" t="s">
        <v>534</v>
      </c>
      <c r="B84" s="61" t="s">
        <v>545</v>
      </c>
      <c r="C84" s="59">
        <v>1.1078260686799618E-3</v>
      </c>
      <c r="D84" s="59">
        <v>0.9310170281186394</v>
      </c>
      <c r="E84" s="59" t="s">
        <v>220</v>
      </c>
      <c r="F84" s="60">
        <v>7.3949999999999996</v>
      </c>
      <c r="L84" s="65" t="s">
        <v>413</v>
      </c>
      <c r="M84" s="61" t="s">
        <v>427</v>
      </c>
      <c r="N84" s="66">
        <v>7.0479195175105168E-3</v>
      </c>
      <c r="O84" s="59">
        <v>0.8554368759819575</v>
      </c>
      <c r="P84" s="59" t="s">
        <v>220</v>
      </c>
    </row>
    <row r="85" spans="1:16" x14ac:dyDescent="0.3">
      <c r="A85" s="61">
        <v>1236</v>
      </c>
      <c r="B85" s="61" t="s">
        <v>550</v>
      </c>
      <c r="C85" s="59">
        <v>1.0456476885406121E-3</v>
      </c>
      <c r="D85" s="59">
        <v>0.93206267580718005</v>
      </c>
      <c r="E85" s="59" t="s">
        <v>220</v>
      </c>
      <c r="F85" s="60">
        <v>16.53</v>
      </c>
      <c r="L85" s="65" t="s">
        <v>71</v>
      </c>
      <c r="M85" s="61" t="s">
        <v>793</v>
      </c>
      <c r="N85" s="66">
        <v>7.0320814961228528E-3</v>
      </c>
      <c r="O85" s="59">
        <v>0.86246895747808039</v>
      </c>
      <c r="P85" s="59" t="s">
        <v>220</v>
      </c>
    </row>
    <row r="86" spans="1:16" x14ac:dyDescent="0.3">
      <c r="A86" s="61" t="s">
        <v>593</v>
      </c>
      <c r="B86" s="61" t="s">
        <v>594</v>
      </c>
      <c r="C86" s="59">
        <v>1.0255053963827945E-3</v>
      </c>
      <c r="D86" s="59">
        <v>0.93308818120356285</v>
      </c>
      <c r="E86" s="59" t="s">
        <v>220</v>
      </c>
      <c r="F86" s="60">
        <v>5.742</v>
      </c>
      <c r="L86" s="65" t="s">
        <v>645</v>
      </c>
      <c r="M86" s="61" t="s">
        <v>646</v>
      </c>
      <c r="N86" s="66">
        <v>6.2243424053519845E-3</v>
      </c>
      <c r="O86" s="59">
        <v>0.86869329988343236</v>
      </c>
      <c r="P86" s="59" t="s">
        <v>220</v>
      </c>
    </row>
    <row r="87" spans="1:16" x14ac:dyDescent="0.3">
      <c r="A87" s="61" t="s">
        <v>674</v>
      </c>
      <c r="B87" s="61" t="s">
        <v>681</v>
      </c>
      <c r="C87" s="59">
        <v>1.0114933670556173E-3</v>
      </c>
      <c r="D87" s="59">
        <v>0.93409967457061849</v>
      </c>
      <c r="E87" s="59" t="s">
        <v>220</v>
      </c>
      <c r="F87" s="60">
        <v>24.882000000000001</v>
      </c>
      <c r="L87" s="65" t="s">
        <v>49</v>
      </c>
      <c r="M87" s="61" t="s">
        <v>800</v>
      </c>
      <c r="N87" s="66">
        <v>5.7492017637220619E-3</v>
      </c>
      <c r="O87" s="59">
        <v>0.87444250164715442</v>
      </c>
      <c r="P87" s="59" t="s">
        <v>220</v>
      </c>
    </row>
    <row r="88" spans="1:16" x14ac:dyDescent="0.3">
      <c r="A88" s="61" t="s">
        <v>858</v>
      </c>
      <c r="B88" s="61" t="s">
        <v>870</v>
      </c>
      <c r="C88" s="59">
        <v>1.0071146078908743E-3</v>
      </c>
      <c r="D88" s="59">
        <v>0.93510678917850931</v>
      </c>
      <c r="E88" s="59" t="s">
        <v>220</v>
      </c>
      <c r="F88" s="60">
        <v>27.753</v>
      </c>
      <c r="L88" s="65" t="s">
        <v>658</v>
      </c>
      <c r="M88" s="61" t="s">
        <v>836</v>
      </c>
      <c r="N88" s="66">
        <v>5.4641173787441082E-3</v>
      </c>
      <c r="O88" s="59">
        <v>0.87990661902589851</v>
      </c>
      <c r="P88" s="59" t="s">
        <v>220</v>
      </c>
    </row>
    <row r="89" spans="1:16" x14ac:dyDescent="0.3">
      <c r="A89" s="61">
        <v>1186</v>
      </c>
      <c r="B89" s="61" t="s">
        <v>287</v>
      </c>
      <c r="C89" s="59">
        <v>1.0071146078908743E-3</v>
      </c>
      <c r="D89" s="59">
        <v>0.93611390378640014</v>
      </c>
      <c r="E89" s="59" t="s">
        <v>220</v>
      </c>
      <c r="F89" s="60">
        <v>52.2</v>
      </c>
      <c r="L89" s="65" t="s">
        <v>61</v>
      </c>
      <c r="M89" s="61" t="s">
        <v>798</v>
      </c>
      <c r="N89" s="66">
        <v>4.8781105874005368E-3</v>
      </c>
      <c r="O89" s="59">
        <v>0.88478472961329901</v>
      </c>
      <c r="P89" s="59" t="s">
        <v>220</v>
      </c>
    </row>
    <row r="90" spans="1:16" x14ac:dyDescent="0.3">
      <c r="A90" s="61" t="s">
        <v>671</v>
      </c>
      <c r="B90" s="61" t="s">
        <v>677</v>
      </c>
      <c r="C90" s="59">
        <v>9.9397833039664555E-4</v>
      </c>
      <c r="D90" s="59">
        <v>0.93710788211679674</v>
      </c>
      <c r="E90" s="59" t="s">
        <v>220</v>
      </c>
      <c r="F90" s="60">
        <v>35.234999999999999</v>
      </c>
      <c r="L90" s="65" t="s">
        <v>862</v>
      </c>
      <c r="M90" s="61" t="s">
        <v>874</v>
      </c>
      <c r="N90" s="66">
        <v>4.640540266585576E-3</v>
      </c>
      <c r="O90" s="59">
        <v>0.88942526987988457</v>
      </c>
      <c r="P90" s="59" t="s">
        <v>220</v>
      </c>
    </row>
    <row r="91" spans="1:16" x14ac:dyDescent="0.3">
      <c r="A91" s="61">
        <v>1104</v>
      </c>
      <c r="B91" s="61" t="s">
        <v>270</v>
      </c>
      <c r="C91" s="59">
        <v>9.8872381939895402E-4</v>
      </c>
      <c r="D91" s="59">
        <v>0.9380966059361957</v>
      </c>
      <c r="E91" s="59" t="s">
        <v>220</v>
      </c>
      <c r="F91" s="60">
        <v>2.1749999999999998</v>
      </c>
      <c r="L91" s="65" t="s">
        <v>60</v>
      </c>
      <c r="M91" s="61" t="s">
        <v>492</v>
      </c>
      <c r="N91" s="66">
        <v>4.608864223810248E-3</v>
      </c>
      <c r="O91" s="59">
        <v>0.89403413410369481</v>
      </c>
      <c r="P91" s="59" t="s">
        <v>220</v>
      </c>
    </row>
    <row r="92" spans="1:16" x14ac:dyDescent="0.3">
      <c r="A92" s="61" t="s">
        <v>585</v>
      </c>
      <c r="B92" s="61" t="s">
        <v>586</v>
      </c>
      <c r="C92" s="59">
        <v>9.8346930840126248E-4</v>
      </c>
      <c r="D92" s="59">
        <v>0.93908007524459691</v>
      </c>
      <c r="E92" s="59" t="s">
        <v>220</v>
      </c>
      <c r="F92" s="60">
        <v>4.3499999999999996</v>
      </c>
      <c r="L92" s="65" t="s">
        <v>206</v>
      </c>
      <c r="M92" s="61" t="s">
        <v>791</v>
      </c>
      <c r="N92" s="66">
        <v>4.3712939029952862E-3</v>
      </c>
      <c r="O92" s="59">
        <v>0.8984054280066901</v>
      </c>
      <c r="P92" s="59" t="s">
        <v>220</v>
      </c>
    </row>
    <row r="93" spans="1:16" x14ac:dyDescent="0.3">
      <c r="A93" s="61" t="s">
        <v>868</v>
      </c>
      <c r="B93" s="61" t="s">
        <v>880</v>
      </c>
      <c r="C93" s="59">
        <v>9.5894825707870202E-4</v>
      </c>
      <c r="D93" s="59">
        <v>0.94003902350167556</v>
      </c>
      <c r="E93" s="59" t="s">
        <v>220</v>
      </c>
      <c r="F93" s="60">
        <v>29.667000000000002</v>
      </c>
      <c r="L93" s="65" t="s">
        <v>534</v>
      </c>
      <c r="M93" s="61" t="s">
        <v>545</v>
      </c>
      <c r="N93" s="66">
        <v>4.0070194110790125E-3</v>
      </c>
      <c r="O93" s="59">
        <v>0.90241244741776916</v>
      </c>
      <c r="P93" s="59" t="s">
        <v>220</v>
      </c>
    </row>
    <row r="94" spans="1:16" x14ac:dyDescent="0.3">
      <c r="A94" s="61">
        <v>1210</v>
      </c>
      <c r="B94" s="61" t="s">
        <v>291</v>
      </c>
      <c r="C94" s="59">
        <v>9.4581197958447329E-4</v>
      </c>
      <c r="D94" s="59">
        <v>0.94098483548126</v>
      </c>
      <c r="E94" s="59" t="s">
        <v>220</v>
      </c>
      <c r="F94" s="60">
        <v>6.351</v>
      </c>
      <c r="L94" s="65" t="s">
        <v>674</v>
      </c>
      <c r="M94" s="61" t="s">
        <v>681</v>
      </c>
      <c r="N94" s="66">
        <v>3.6585829405504028E-3</v>
      </c>
      <c r="O94" s="59">
        <v>0.9060710303583196</v>
      </c>
      <c r="P94" s="59" t="s">
        <v>220</v>
      </c>
    </row>
    <row r="95" spans="1:16" x14ac:dyDescent="0.3">
      <c r="A95" s="61" t="s">
        <v>47</v>
      </c>
      <c r="B95" s="61" t="s">
        <v>349</v>
      </c>
      <c r="C95" s="59">
        <v>9.4581197958447329E-4</v>
      </c>
      <c r="D95" s="59">
        <v>0.94193064746084443</v>
      </c>
      <c r="E95" s="59" t="s">
        <v>220</v>
      </c>
      <c r="F95" s="60">
        <v>22.968</v>
      </c>
      <c r="L95" s="65" t="s">
        <v>858</v>
      </c>
      <c r="M95" s="61" t="s">
        <v>870</v>
      </c>
      <c r="N95" s="66">
        <v>3.6427449191627388E-3</v>
      </c>
      <c r="O95" s="59">
        <v>0.90971377527748232</v>
      </c>
      <c r="P95" s="59" t="s">
        <v>220</v>
      </c>
    </row>
    <row r="96" spans="1:16" x14ac:dyDescent="0.3">
      <c r="A96" s="61" t="s">
        <v>46</v>
      </c>
      <c r="B96" s="61" t="s">
        <v>801</v>
      </c>
      <c r="C96" s="59">
        <v>9.1516066543127273E-4</v>
      </c>
      <c r="D96" s="59">
        <v>0.94284580812627572</v>
      </c>
      <c r="E96" s="59" t="s">
        <v>220</v>
      </c>
      <c r="F96" s="60">
        <v>24.882000000000001</v>
      </c>
      <c r="L96" s="65" t="s">
        <v>868</v>
      </c>
      <c r="M96" s="61" t="s">
        <v>880</v>
      </c>
      <c r="N96" s="66">
        <v>3.468526683898434E-3</v>
      </c>
      <c r="O96" s="59">
        <v>0.91318230196138073</v>
      </c>
      <c r="P96" s="59" t="s">
        <v>220</v>
      </c>
    </row>
    <row r="97" spans="1:16" x14ac:dyDescent="0.3">
      <c r="A97" s="61" t="s">
        <v>535</v>
      </c>
      <c r="B97" s="61" t="s">
        <v>542</v>
      </c>
      <c r="C97" s="59">
        <v>8.9326686960755804E-4</v>
      </c>
      <c r="D97" s="59">
        <v>0.94373907499588328</v>
      </c>
      <c r="E97" s="59" t="s">
        <v>220</v>
      </c>
      <c r="F97" s="60">
        <v>23.49</v>
      </c>
      <c r="L97" s="65" t="s">
        <v>47</v>
      </c>
      <c r="M97" s="61" t="s">
        <v>349</v>
      </c>
      <c r="N97" s="66">
        <v>3.4210126197354415E-3</v>
      </c>
      <c r="O97" s="59">
        <v>0.91660331458111621</v>
      </c>
      <c r="P97" s="59" t="s">
        <v>220</v>
      </c>
    </row>
    <row r="98" spans="1:16" x14ac:dyDescent="0.3">
      <c r="A98" s="61" t="s">
        <v>854</v>
      </c>
      <c r="B98" s="61" t="s">
        <v>855</v>
      </c>
      <c r="C98" s="59">
        <v>8.8538510311102084E-4</v>
      </c>
      <c r="D98" s="59">
        <v>0.94462446009899426</v>
      </c>
      <c r="E98" s="59" t="s">
        <v>220</v>
      </c>
      <c r="F98" s="60">
        <v>10.44</v>
      </c>
      <c r="L98" s="65" t="s">
        <v>46</v>
      </c>
      <c r="M98" s="61" t="s">
        <v>801</v>
      </c>
      <c r="N98" s="66">
        <v>3.3101464700217931E-3</v>
      </c>
      <c r="O98" s="59">
        <v>0.91991346105113803</v>
      </c>
      <c r="P98" s="59" t="s">
        <v>220</v>
      </c>
    </row>
    <row r="99" spans="1:16" x14ac:dyDescent="0.3">
      <c r="A99" s="61" t="s">
        <v>859</v>
      </c>
      <c r="B99" s="61" t="s">
        <v>871</v>
      </c>
      <c r="C99" s="59">
        <v>8.8013059211332931E-4</v>
      </c>
      <c r="D99" s="59">
        <v>0.94550459069110759</v>
      </c>
      <c r="E99" s="59" t="s">
        <v>220</v>
      </c>
      <c r="F99" s="60">
        <v>42.107999999999997</v>
      </c>
      <c r="L99" s="65" t="s">
        <v>637</v>
      </c>
      <c r="M99" s="61" t="s">
        <v>638</v>
      </c>
      <c r="N99" s="66">
        <v>3.1200902133698243E-3</v>
      </c>
      <c r="O99" s="59">
        <v>0.92303355126450781</v>
      </c>
      <c r="P99" s="59" t="s">
        <v>220</v>
      </c>
    </row>
    <row r="100" spans="1:16" x14ac:dyDescent="0.3">
      <c r="A100" s="61" t="s">
        <v>637</v>
      </c>
      <c r="B100" s="61" t="s">
        <v>638</v>
      </c>
      <c r="C100" s="59">
        <v>8.6261555545435759E-4</v>
      </c>
      <c r="D100" s="59">
        <v>0.9463672062465619</v>
      </c>
      <c r="E100" s="59" t="s">
        <v>220</v>
      </c>
      <c r="F100" s="60">
        <v>22.968</v>
      </c>
      <c r="L100" s="65" t="s">
        <v>864</v>
      </c>
      <c r="M100" s="61" t="s">
        <v>876</v>
      </c>
      <c r="N100" s="66">
        <v>3.0567381278191678E-3</v>
      </c>
      <c r="O100" s="59">
        <v>0.92609028939232696</v>
      </c>
      <c r="P100" s="59" t="s">
        <v>220</v>
      </c>
    </row>
    <row r="101" spans="1:16" x14ac:dyDescent="0.3">
      <c r="A101" s="61" t="s">
        <v>864</v>
      </c>
      <c r="B101" s="61" t="s">
        <v>876</v>
      </c>
      <c r="C101" s="59">
        <v>8.4510051879538588E-4</v>
      </c>
      <c r="D101" s="59">
        <v>0.94721230676535728</v>
      </c>
      <c r="E101" s="59" t="s">
        <v>220</v>
      </c>
      <c r="F101" s="60">
        <v>27.753</v>
      </c>
      <c r="L101" s="65" t="s">
        <v>57</v>
      </c>
      <c r="M101" s="61" t="s">
        <v>379</v>
      </c>
      <c r="N101" s="66">
        <v>2.930033956717855E-3</v>
      </c>
      <c r="O101" s="59">
        <v>0.92902032334904483</v>
      </c>
      <c r="P101" s="59" t="s">
        <v>220</v>
      </c>
    </row>
    <row r="102" spans="1:16" x14ac:dyDescent="0.3">
      <c r="A102" s="1" t="s">
        <v>437</v>
      </c>
      <c r="B102" s="1" t="s">
        <v>823</v>
      </c>
      <c r="C102" s="59">
        <v>8.3809450413179713E-4</v>
      </c>
      <c r="D102" s="59">
        <v>0.94805040126948903</v>
      </c>
      <c r="E102" s="59" t="s">
        <v>220</v>
      </c>
      <c r="F102" s="60">
        <v>35.234999999999999</v>
      </c>
      <c r="L102" s="65" t="s">
        <v>670</v>
      </c>
      <c r="M102" s="61" t="s">
        <v>676</v>
      </c>
      <c r="N102" s="66">
        <v>2.8033297856165425E-3</v>
      </c>
      <c r="O102" s="59">
        <v>0.93182365313466142</v>
      </c>
      <c r="P102" s="59" t="s">
        <v>220</v>
      </c>
    </row>
    <row r="103" spans="1:16" x14ac:dyDescent="0.3">
      <c r="A103" s="61" t="s">
        <v>633</v>
      </c>
      <c r="B103" s="61" t="s">
        <v>635</v>
      </c>
      <c r="C103" s="59">
        <v>8.3108848946820849E-4</v>
      </c>
      <c r="D103" s="59">
        <v>0.94888148975895725</v>
      </c>
      <c r="E103" s="59" t="s">
        <v>220</v>
      </c>
      <c r="F103" s="60">
        <v>2.3925000000000001</v>
      </c>
      <c r="L103" s="65" t="s">
        <v>22</v>
      </c>
      <c r="M103" s="61" t="s">
        <v>305</v>
      </c>
      <c r="N103" s="66">
        <v>2.7716537428412145E-3</v>
      </c>
      <c r="O103" s="59">
        <v>0.93459530687750259</v>
      </c>
      <c r="P103" s="59" t="s">
        <v>220</v>
      </c>
    </row>
    <row r="104" spans="1:16" x14ac:dyDescent="0.3">
      <c r="A104" s="61" t="s">
        <v>865</v>
      </c>
      <c r="B104" s="61" t="s">
        <v>877</v>
      </c>
      <c r="C104" s="59">
        <v>8.1007044547744234E-4</v>
      </c>
      <c r="D104" s="59">
        <v>0.94969156020443468</v>
      </c>
      <c r="E104" s="59" t="s">
        <v>220</v>
      </c>
      <c r="F104" s="60">
        <v>42.107999999999997</v>
      </c>
      <c r="L104" s="65" t="s">
        <v>38</v>
      </c>
      <c r="M104" s="61" t="s">
        <v>332</v>
      </c>
      <c r="N104" s="66">
        <v>2.7083016572905581E-3</v>
      </c>
      <c r="O104" s="59">
        <v>0.93730360853479311</v>
      </c>
      <c r="P104" s="59" t="s">
        <v>220</v>
      </c>
    </row>
    <row r="105" spans="1:16" x14ac:dyDescent="0.3">
      <c r="A105" s="61" t="s">
        <v>57</v>
      </c>
      <c r="B105" s="61" t="s">
        <v>379</v>
      </c>
      <c r="C105" s="59">
        <v>8.1007044547744234E-4</v>
      </c>
      <c r="D105" s="59">
        <v>0.95050163064991211</v>
      </c>
      <c r="E105" s="59" t="s">
        <v>220</v>
      </c>
      <c r="F105" s="60">
        <v>11.484</v>
      </c>
      <c r="L105" s="65" t="s">
        <v>205</v>
      </c>
      <c r="M105" s="61" t="s">
        <v>340</v>
      </c>
      <c r="N105" s="66">
        <v>2.5974355075769093E-3</v>
      </c>
      <c r="O105" s="59">
        <v>0.93990104404237007</v>
      </c>
      <c r="P105" s="59" t="s">
        <v>220</v>
      </c>
    </row>
    <row r="106" spans="1:16" x14ac:dyDescent="0.3">
      <c r="A106" s="61" t="s">
        <v>670</v>
      </c>
      <c r="B106" s="61" t="s">
        <v>676</v>
      </c>
      <c r="C106" s="59">
        <v>7.7504037215949892E-4</v>
      </c>
      <c r="D106" s="59">
        <v>0.95127667102207158</v>
      </c>
      <c r="E106" s="59" t="s">
        <v>220</v>
      </c>
      <c r="F106" s="60">
        <v>22.968</v>
      </c>
      <c r="L106" s="65" t="s">
        <v>65</v>
      </c>
      <c r="M106" s="61" t="s">
        <v>796</v>
      </c>
      <c r="N106" s="66">
        <v>2.4073792509249404E-3</v>
      </c>
      <c r="O106" s="59">
        <v>0.94230842329329501</v>
      </c>
      <c r="P106" s="59" t="s">
        <v>220</v>
      </c>
    </row>
    <row r="107" spans="1:16" x14ac:dyDescent="0.3">
      <c r="A107" s="61" t="s">
        <v>22</v>
      </c>
      <c r="B107" s="61" t="s">
        <v>305</v>
      </c>
      <c r="C107" s="59">
        <v>7.6628285383001306E-4</v>
      </c>
      <c r="D107" s="59">
        <v>0.95204295387590154</v>
      </c>
      <c r="E107" s="59" t="s">
        <v>220</v>
      </c>
      <c r="F107" s="60">
        <v>11.484</v>
      </c>
      <c r="L107" s="65" t="s">
        <v>222</v>
      </c>
      <c r="M107" s="61" t="s">
        <v>505</v>
      </c>
      <c r="N107" s="66">
        <v>2.3915412295372764E-3</v>
      </c>
      <c r="O107" s="59">
        <v>0.94469996452283234</v>
      </c>
      <c r="P107" s="59" t="s">
        <v>220</v>
      </c>
    </row>
    <row r="108" spans="1:16" x14ac:dyDescent="0.3">
      <c r="A108" s="61" t="s">
        <v>38</v>
      </c>
      <c r="B108" s="61" t="s">
        <v>332</v>
      </c>
      <c r="C108" s="59">
        <v>7.4876781717104135E-4</v>
      </c>
      <c r="D108" s="59">
        <v>0.95279172169307258</v>
      </c>
      <c r="E108" s="59" t="s">
        <v>220</v>
      </c>
      <c r="F108" s="60">
        <v>11.484</v>
      </c>
      <c r="L108" s="65" t="s">
        <v>207</v>
      </c>
      <c r="M108" s="61" t="s">
        <v>790</v>
      </c>
      <c r="N108" s="66">
        <v>2.2648370584359635E-3</v>
      </c>
      <c r="O108" s="59">
        <v>0.94696480158126828</v>
      </c>
      <c r="P108" s="59" t="s">
        <v>220</v>
      </c>
    </row>
    <row r="109" spans="1:16" x14ac:dyDescent="0.3">
      <c r="A109" s="61" t="s">
        <v>135</v>
      </c>
      <c r="B109" s="61" t="s">
        <v>350</v>
      </c>
      <c r="C109" s="59">
        <v>7.4876781717104135E-4</v>
      </c>
      <c r="D109" s="59">
        <v>0.95354048951024362</v>
      </c>
      <c r="E109" s="59" t="s">
        <v>220</v>
      </c>
      <c r="F109" s="60">
        <v>35.234999999999999</v>
      </c>
      <c r="L109" s="65" t="s">
        <v>27</v>
      </c>
      <c r="M109" s="61" t="s">
        <v>317</v>
      </c>
      <c r="N109" s="66">
        <v>2.1539709087223151E-3</v>
      </c>
      <c r="O109" s="59">
        <v>0.94911877248999055</v>
      </c>
      <c r="P109" s="59" t="s">
        <v>220</v>
      </c>
    </row>
    <row r="110" spans="1:16" x14ac:dyDescent="0.3">
      <c r="A110" s="61" t="s">
        <v>205</v>
      </c>
      <c r="B110" s="61" t="s">
        <v>340</v>
      </c>
      <c r="C110" s="59">
        <v>7.1811650301784079E-4</v>
      </c>
      <c r="D110" s="59">
        <v>0.95425860601326151</v>
      </c>
      <c r="E110" s="59" t="s">
        <v>220</v>
      </c>
      <c r="F110" s="60">
        <v>15.834</v>
      </c>
      <c r="L110" s="65" t="s">
        <v>604</v>
      </c>
      <c r="M110" s="61" t="s">
        <v>605</v>
      </c>
      <c r="N110" s="66">
        <v>2.1222948659469871E-3</v>
      </c>
      <c r="O110" s="59">
        <v>0.9512410673559375</v>
      </c>
      <c r="P110" s="59" t="s">
        <v>220</v>
      </c>
    </row>
    <row r="111" spans="1:16" x14ac:dyDescent="0.3">
      <c r="A111" s="61">
        <v>1206</v>
      </c>
      <c r="B111" s="61" t="s">
        <v>290</v>
      </c>
      <c r="C111" s="59">
        <v>6.7870767053515438E-4</v>
      </c>
      <c r="D111" s="59">
        <v>0.95493731368379664</v>
      </c>
      <c r="E111" s="59" t="s">
        <v>220</v>
      </c>
      <c r="F111" s="60">
        <v>7.6560000000000006</v>
      </c>
      <c r="L111" s="65" t="s">
        <v>616</v>
      </c>
      <c r="M111" s="61" t="s">
        <v>617</v>
      </c>
      <c r="N111" s="66">
        <v>2.1064568445593227E-3</v>
      </c>
      <c r="O111" s="59">
        <v>0.95334752420049684</v>
      </c>
      <c r="P111" s="59" t="s">
        <v>220</v>
      </c>
    </row>
    <row r="112" spans="1:16" x14ac:dyDescent="0.3">
      <c r="A112" s="61">
        <v>1137</v>
      </c>
      <c r="B112" s="61" t="s">
        <v>277</v>
      </c>
      <c r="C112" s="59">
        <v>6.7695616686925728E-4</v>
      </c>
      <c r="D112" s="59">
        <v>0.95561426985066589</v>
      </c>
      <c r="E112" s="59" t="s">
        <v>220</v>
      </c>
      <c r="F112" s="60">
        <v>1.218</v>
      </c>
      <c r="L112" s="65" t="s">
        <v>459</v>
      </c>
      <c r="M112" s="61" t="s">
        <v>500</v>
      </c>
      <c r="N112" s="66">
        <v>2.0272667376210027E-3</v>
      </c>
      <c r="O112" s="59">
        <v>0.95537479093811783</v>
      </c>
      <c r="P112" s="59" t="s">
        <v>220</v>
      </c>
    </row>
    <row r="113" spans="1:16" x14ac:dyDescent="0.3">
      <c r="A113" s="61" t="s">
        <v>65</v>
      </c>
      <c r="B113" s="61" t="s">
        <v>796</v>
      </c>
      <c r="C113" s="59">
        <v>6.6557139304092565E-4</v>
      </c>
      <c r="D113" s="59">
        <v>0.9562798412437068</v>
      </c>
      <c r="E113" s="59" t="s">
        <v>220</v>
      </c>
      <c r="F113" s="60">
        <v>11.484</v>
      </c>
      <c r="L113" s="65" t="s">
        <v>34</v>
      </c>
      <c r="M113" s="61" t="s">
        <v>808</v>
      </c>
      <c r="N113" s="66">
        <v>1.9955906948456743E-3</v>
      </c>
      <c r="O113" s="59">
        <v>0.95737038163296351</v>
      </c>
      <c r="P113" s="59" t="s">
        <v>220</v>
      </c>
    </row>
    <row r="114" spans="1:16" x14ac:dyDescent="0.3">
      <c r="A114" s="61" t="s">
        <v>222</v>
      </c>
      <c r="B114" s="61" t="s">
        <v>505</v>
      </c>
      <c r="C114" s="59">
        <v>6.6119263387618267E-4</v>
      </c>
      <c r="D114" s="59">
        <v>0.956941033877583</v>
      </c>
      <c r="E114" s="59" t="s">
        <v>220</v>
      </c>
      <c r="F114" s="60">
        <v>11.484</v>
      </c>
      <c r="L114" s="65" t="s">
        <v>37</v>
      </c>
      <c r="M114" s="61" t="s">
        <v>805</v>
      </c>
      <c r="N114" s="66">
        <v>1.9797526734580103E-3</v>
      </c>
      <c r="O114" s="59">
        <v>0.95935013430642146</v>
      </c>
      <c r="P114" s="59" t="s">
        <v>220</v>
      </c>
    </row>
    <row r="115" spans="1:16" x14ac:dyDescent="0.3">
      <c r="A115" s="61" t="s">
        <v>173</v>
      </c>
      <c r="B115" s="61" t="s">
        <v>396</v>
      </c>
      <c r="C115" s="59">
        <v>6.349200788877251E-4</v>
      </c>
      <c r="D115" s="59">
        <v>0.95757595395647077</v>
      </c>
      <c r="E115" s="59" t="s">
        <v>220</v>
      </c>
      <c r="F115" s="60">
        <v>31.580999999999996</v>
      </c>
      <c r="L115" s="65" t="s">
        <v>48</v>
      </c>
      <c r="M115" s="61" t="s">
        <v>353</v>
      </c>
      <c r="N115" s="66">
        <v>1.9005625665196898E-3</v>
      </c>
      <c r="O115" s="59">
        <v>0.96125069687294118</v>
      </c>
      <c r="P115" s="59" t="s">
        <v>220</v>
      </c>
    </row>
    <row r="116" spans="1:16" x14ac:dyDescent="0.3">
      <c r="A116" s="61" t="s">
        <v>131</v>
      </c>
      <c r="B116" s="61" t="s">
        <v>769</v>
      </c>
      <c r="C116" s="59">
        <v>6.3054131972298223E-4</v>
      </c>
      <c r="D116" s="59">
        <v>0.95820649527619373</v>
      </c>
      <c r="E116" s="59" t="s">
        <v>220</v>
      </c>
      <c r="F116" s="60">
        <v>35.234999999999999</v>
      </c>
      <c r="L116" s="65" t="s">
        <v>41</v>
      </c>
      <c r="M116" s="61" t="s">
        <v>341</v>
      </c>
      <c r="N116" s="66">
        <v>1.8625513151892959E-3</v>
      </c>
      <c r="O116" s="59">
        <v>0.96311324818813049</v>
      </c>
      <c r="P116" s="59" t="s">
        <v>220</v>
      </c>
    </row>
    <row r="117" spans="1:16" x14ac:dyDescent="0.3">
      <c r="A117" s="61" t="s">
        <v>207</v>
      </c>
      <c r="B117" s="61" t="s">
        <v>790</v>
      </c>
      <c r="C117" s="59">
        <v>6.2616256055823924E-4</v>
      </c>
      <c r="D117" s="59">
        <v>0.95883265783675198</v>
      </c>
      <c r="E117" s="59" t="s">
        <v>220</v>
      </c>
      <c r="F117" s="60">
        <v>15.834</v>
      </c>
      <c r="L117" s="65" t="s">
        <v>62</v>
      </c>
      <c r="M117" s="61" t="s">
        <v>797</v>
      </c>
      <c r="N117" s="66">
        <v>1.6788302670923928E-3</v>
      </c>
      <c r="O117" s="59">
        <v>0.96479207845522286</v>
      </c>
      <c r="P117" s="59" t="s">
        <v>220</v>
      </c>
    </row>
    <row r="118" spans="1:16" x14ac:dyDescent="0.3">
      <c r="A118" s="61" t="s">
        <v>553</v>
      </c>
      <c r="B118" s="61" t="s">
        <v>588</v>
      </c>
      <c r="C118" s="59">
        <v>6.2353530505939348E-4</v>
      </c>
      <c r="D118" s="59">
        <v>0.95945619314181141</v>
      </c>
      <c r="E118" s="59" t="s">
        <v>220</v>
      </c>
      <c r="F118" s="60">
        <v>3.8280000000000003</v>
      </c>
      <c r="L118" s="65" t="s">
        <v>32</v>
      </c>
      <c r="M118" s="61" t="s">
        <v>809</v>
      </c>
      <c r="N118" s="66">
        <v>1.6629922457047286E-3</v>
      </c>
      <c r="O118" s="59">
        <v>0.96645507070092762</v>
      </c>
      <c r="P118" s="59" t="s">
        <v>220</v>
      </c>
    </row>
    <row r="119" spans="1:16" x14ac:dyDescent="0.3">
      <c r="A119" s="61" t="s">
        <v>184</v>
      </c>
      <c r="B119" s="61" t="s">
        <v>557</v>
      </c>
      <c r="C119" s="59">
        <v>6.1740504222875339E-4</v>
      </c>
      <c r="D119" s="59">
        <v>0.96007359818404014</v>
      </c>
      <c r="E119" s="59" t="s">
        <v>220</v>
      </c>
      <c r="F119" s="60">
        <v>5.22</v>
      </c>
      <c r="L119" s="65" t="s">
        <v>649</v>
      </c>
      <c r="M119" s="61" t="s">
        <v>832</v>
      </c>
      <c r="N119" s="66">
        <v>1.5679641173787441E-3</v>
      </c>
      <c r="O119" s="59">
        <v>0.96802303481830632</v>
      </c>
      <c r="P119" s="59" t="s">
        <v>220</v>
      </c>
    </row>
    <row r="120" spans="1:16" x14ac:dyDescent="0.3">
      <c r="A120" s="61" t="s">
        <v>27</v>
      </c>
      <c r="B120" s="61" t="s">
        <v>317</v>
      </c>
      <c r="C120" s="59">
        <v>5.9551124640503869E-4</v>
      </c>
      <c r="D120" s="59">
        <v>0.96066910943044515</v>
      </c>
      <c r="E120" s="59" t="s">
        <v>220</v>
      </c>
      <c r="F120" s="60">
        <v>13.746</v>
      </c>
      <c r="L120" s="65" t="s">
        <v>466</v>
      </c>
      <c r="M120" s="61" t="s">
        <v>516</v>
      </c>
      <c r="N120" s="66">
        <v>1.4919416147179565E-3</v>
      </c>
      <c r="O120" s="59">
        <v>0.96951497643302431</v>
      </c>
      <c r="P120" s="59" t="s">
        <v>220</v>
      </c>
    </row>
    <row r="121" spans="1:16" x14ac:dyDescent="0.3">
      <c r="A121" s="61" t="s">
        <v>604</v>
      </c>
      <c r="B121" s="61" t="s">
        <v>605</v>
      </c>
      <c r="C121" s="59">
        <v>5.8675372807555283E-4</v>
      </c>
      <c r="D121" s="59">
        <v>0.96125586315852074</v>
      </c>
      <c r="E121" s="59" t="s">
        <v>220</v>
      </c>
      <c r="F121" s="60">
        <v>22.968</v>
      </c>
      <c r="L121" s="65" t="s">
        <v>624</v>
      </c>
      <c r="M121" s="61" t="s">
        <v>625</v>
      </c>
      <c r="N121" s="66">
        <v>1.4887740104404237E-3</v>
      </c>
      <c r="O121" s="59">
        <v>0.97100375044346476</v>
      </c>
      <c r="P121" s="59" t="s">
        <v>220</v>
      </c>
    </row>
    <row r="122" spans="1:16" x14ac:dyDescent="0.3">
      <c r="A122" s="61" t="s">
        <v>76</v>
      </c>
      <c r="B122" s="61" t="s">
        <v>748</v>
      </c>
      <c r="C122" s="59">
        <v>5.8675372807555283E-4</v>
      </c>
      <c r="D122" s="59">
        <v>0.96184261688659634</v>
      </c>
      <c r="E122" s="59" t="s">
        <v>220</v>
      </c>
      <c r="F122" s="60">
        <v>35.234999999999999</v>
      </c>
      <c r="L122" s="65" t="s">
        <v>452</v>
      </c>
      <c r="M122" s="61" t="s">
        <v>831</v>
      </c>
      <c r="N122" s="66">
        <v>1.4412599462774315E-3</v>
      </c>
      <c r="O122" s="59">
        <v>0.97244501038974218</v>
      </c>
      <c r="P122" s="59" t="s">
        <v>220</v>
      </c>
    </row>
    <row r="123" spans="1:16" x14ac:dyDescent="0.3">
      <c r="A123" s="61" t="s">
        <v>616</v>
      </c>
      <c r="B123" s="61" t="s">
        <v>617</v>
      </c>
      <c r="C123" s="59">
        <v>5.8237496891080996E-4</v>
      </c>
      <c r="D123" s="59">
        <v>0.96242499185550712</v>
      </c>
      <c r="E123" s="59" t="s">
        <v>220</v>
      </c>
      <c r="F123" s="60">
        <v>22.968</v>
      </c>
      <c r="L123" s="65" t="s">
        <v>9</v>
      </c>
      <c r="M123" s="61" t="s">
        <v>481</v>
      </c>
      <c r="N123" s="66">
        <v>1.4412599462774315E-3</v>
      </c>
      <c r="O123" s="59">
        <v>0.9738862703360196</v>
      </c>
      <c r="P123" s="59" t="s">
        <v>220</v>
      </c>
    </row>
    <row r="124" spans="1:16" x14ac:dyDescent="0.3">
      <c r="A124" s="1" t="s">
        <v>148</v>
      </c>
      <c r="B124" s="1" t="s">
        <v>365</v>
      </c>
      <c r="C124" s="59">
        <v>5.6923869141658112E-4</v>
      </c>
      <c r="D124" s="59">
        <v>0.96299423054692368</v>
      </c>
      <c r="E124" s="59" t="s">
        <v>220</v>
      </c>
      <c r="F124" s="60">
        <v>31.580999999999996</v>
      </c>
      <c r="L124" s="65" t="s">
        <v>446</v>
      </c>
      <c r="M124" s="61" t="s">
        <v>522</v>
      </c>
      <c r="N124" s="66">
        <v>1.3937458821144393E-3</v>
      </c>
      <c r="O124" s="59">
        <v>0.97528001621813409</v>
      </c>
      <c r="P124" s="59" t="s">
        <v>220</v>
      </c>
    </row>
    <row r="125" spans="1:16" x14ac:dyDescent="0.3">
      <c r="A125" s="1" t="s">
        <v>459</v>
      </c>
      <c r="B125" s="1" t="s">
        <v>500</v>
      </c>
      <c r="C125" s="59">
        <v>5.6048117308709526E-4</v>
      </c>
      <c r="D125" s="59">
        <v>0.96355471172001073</v>
      </c>
      <c r="E125" s="59" t="s">
        <v>220</v>
      </c>
      <c r="F125" s="60">
        <v>15.834</v>
      </c>
      <c r="L125" s="65" t="s">
        <v>55</v>
      </c>
      <c r="M125" s="61" t="s">
        <v>371</v>
      </c>
      <c r="N125" s="66">
        <v>1.3779078607267751E-3</v>
      </c>
      <c r="O125" s="59">
        <v>0.97665792407886087</v>
      </c>
      <c r="P125" s="59" t="s">
        <v>220</v>
      </c>
    </row>
    <row r="126" spans="1:16" x14ac:dyDescent="0.3">
      <c r="A126" s="1" t="s">
        <v>869</v>
      </c>
      <c r="B126" s="1" t="s">
        <v>881</v>
      </c>
      <c r="C126" s="59">
        <v>5.6048117308709526E-4</v>
      </c>
      <c r="D126" s="59">
        <v>0.96411519289309777</v>
      </c>
      <c r="E126" s="59" t="s">
        <v>220</v>
      </c>
      <c r="F126" s="60">
        <v>42.107999999999997</v>
      </c>
      <c r="L126" s="68" t="s">
        <v>438</v>
      </c>
      <c r="M126" s="69" t="s">
        <v>826</v>
      </c>
      <c r="N126" s="66">
        <v>1.3462318179514471E-3</v>
      </c>
      <c r="O126" s="59">
        <v>0.97800415589681233</v>
      </c>
      <c r="P126" s="59" t="s">
        <v>220</v>
      </c>
    </row>
    <row r="127" spans="1:16" x14ac:dyDescent="0.3">
      <c r="A127" s="1">
        <v>1254</v>
      </c>
      <c r="B127" s="1" t="s">
        <v>857</v>
      </c>
      <c r="C127" s="59">
        <v>5.578539175882495E-4</v>
      </c>
      <c r="D127" s="59">
        <v>0.964673046810686</v>
      </c>
      <c r="E127" s="59" t="s">
        <v>220</v>
      </c>
      <c r="F127" s="60">
        <v>23.49</v>
      </c>
      <c r="L127" s="68" t="s">
        <v>259</v>
      </c>
      <c r="M127" s="69" t="s">
        <v>503</v>
      </c>
      <c r="N127" s="66">
        <v>1.2353656682377984E-3</v>
      </c>
      <c r="O127" s="59">
        <v>0.97923952156505012</v>
      </c>
      <c r="P127" s="59" t="s">
        <v>220</v>
      </c>
    </row>
    <row r="128" spans="1:16" x14ac:dyDescent="0.3">
      <c r="A128" s="1" t="s">
        <v>34</v>
      </c>
      <c r="B128" s="1" t="s">
        <v>808</v>
      </c>
      <c r="C128" s="59">
        <v>5.5172365475760941E-4</v>
      </c>
      <c r="D128" s="59">
        <v>0.96522477046544364</v>
      </c>
      <c r="E128" s="59" t="s">
        <v>220</v>
      </c>
      <c r="F128" s="60">
        <v>22.968</v>
      </c>
      <c r="L128" s="65" t="s">
        <v>43</v>
      </c>
      <c r="M128" s="61" t="s">
        <v>804</v>
      </c>
      <c r="N128" s="66">
        <v>1.2353656682377984E-3</v>
      </c>
      <c r="O128" s="59">
        <v>0.98047488723328791</v>
      </c>
      <c r="P128" s="59" t="s">
        <v>220</v>
      </c>
    </row>
    <row r="129" spans="1:16" x14ac:dyDescent="0.3">
      <c r="A129" s="1" t="s">
        <v>410</v>
      </c>
      <c r="B129" s="1" t="s">
        <v>424</v>
      </c>
      <c r="C129" s="59">
        <v>5.4734489559286642E-4</v>
      </c>
      <c r="D129" s="59">
        <v>0.96577211536103647</v>
      </c>
      <c r="E129" s="59" t="s">
        <v>220</v>
      </c>
      <c r="F129" s="60">
        <v>31.580999999999996</v>
      </c>
      <c r="L129" s="65" t="s">
        <v>50</v>
      </c>
      <c r="M129" s="61" t="s">
        <v>799</v>
      </c>
      <c r="N129" s="66">
        <v>1.1244995185241498E-3</v>
      </c>
      <c r="O129" s="59">
        <v>0.98159938675181202</v>
      </c>
      <c r="P129" s="59" t="s">
        <v>220</v>
      </c>
    </row>
    <row r="130" spans="1:16" x14ac:dyDescent="0.3">
      <c r="A130" s="1" t="s">
        <v>37</v>
      </c>
      <c r="B130" s="1" t="s">
        <v>805</v>
      </c>
      <c r="C130" s="59">
        <v>5.4734489559286642E-4</v>
      </c>
      <c r="D130" s="59">
        <v>0.96631946025662929</v>
      </c>
      <c r="E130" s="59" t="s">
        <v>220</v>
      </c>
      <c r="F130" s="60">
        <v>24.882000000000001</v>
      </c>
      <c r="L130" s="65" t="s">
        <v>21</v>
      </c>
      <c r="M130" s="61" t="s">
        <v>301</v>
      </c>
      <c r="N130" s="66">
        <v>1.1086614971364858E-3</v>
      </c>
      <c r="O130" s="59">
        <v>0.98270804824894853</v>
      </c>
      <c r="P130" s="59" t="s">
        <v>220</v>
      </c>
    </row>
    <row r="131" spans="1:16" x14ac:dyDescent="0.3">
      <c r="A131" s="1" t="s">
        <v>150</v>
      </c>
      <c r="B131" s="1" t="s">
        <v>368</v>
      </c>
      <c r="C131" s="59">
        <v>5.2982985893389471E-4</v>
      </c>
      <c r="D131" s="59">
        <v>0.9668492901155632</v>
      </c>
      <c r="E131" s="59" t="s">
        <v>220</v>
      </c>
      <c r="F131" s="60">
        <v>31.580999999999996</v>
      </c>
      <c r="L131" s="65" t="s">
        <v>249</v>
      </c>
      <c r="M131" s="61" t="s">
        <v>369</v>
      </c>
      <c r="N131" s="66">
        <v>1.0611474329734936E-3</v>
      </c>
      <c r="O131" s="59">
        <v>0.983769195681922</v>
      </c>
      <c r="P131" s="59" t="s">
        <v>220</v>
      </c>
    </row>
    <row r="132" spans="1:16" x14ac:dyDescent="0.3">
      <c r="A132" s="1" t="s">
        <v>48</v>
      </c>
      <c r="B132" s="1" t="s">
        <v>353</v>
      </c>
      <c r="C132" s="59">
        <v>5.2545109976915184E-4</v>
      </c>
      <c r="D132" s="59">
        <v>0.9673747412153324</v>
      </c>
      <c r="E132" s="59" t="s">
        <v>220</v>
      </c>
      <c r="F132" s="60">
        <v>24.882000000000001</v>
      </c>
      <c r="L132" s="65" t="s">
        <v>659</v>
      </c>
      <c r="M132" s="61" t="s">
        <v>838</v>
      </c>
      <c r="N132" s="66">
        <v>1.0136333688105013E-3</v>
      </c>
      <c r="O132" s="59">
        <v>0.98478282905073256</v>
      </c>
      <c r="P132" s="59" t="s">
        <v>220</v>
      </c>
    </row>
    <row r="133" spans="1:16" x14ac:dyDescent="0.3">
      <c r="A133" s="61" t="s">
        <v>41</v>
      </c>
      <c r="B133" s="61" t="s">
        <v>341</v>
      </c>
      <c r="C133" s="59">
        <v>5.1494207777376877E-4</v>
      </c>
      <c r="D133" s="59">
        <v>0.96788968329310621</v>
      </c>
      <c r="E133" s="59" t="s">
        <v>220</v>
      </c>
      <c r="F133" s="60">
        <v>11.484</v>
      </c>
      <c r="L133" s="65" t="s">
        <v>42</v>
      </c>
      <c r="M133" s="61" t="s">
        <v>345</v>
      </c>
      <c r="N133" s="66">
        <v>9.6611930464750903E-4</v>
      </c>
      <c r="O133" s="59">
        <v>0.98574894835538007</v>
      </c>
      <c r="P133" s="59" t="s">
        <v>220</v>
      </c>
    </row>
    <row r="134" spans="1:16" x14ac:dyDescent="0.3">
      <c r="A134" s="61">
        <v>1239</v>
      </c>
      <c r="B134" s="61" t="s">
        <v>629</v>
      </c>
      <c r="C134" s="59">
        <v>5.1056331860902589E-4</v>
      </c>
      <c r="D134" s="59">
        <v>0.9684002466117152</v>
      </c>
      <c r="E134" s="59" t="s">
        <v>220</v>
      </c>
      <c r="F134" s="60">
        <v>12.441000000000001</v>
      </c>
      <c r="L134" s="65" t="s">
        <v>654</v>
      </c>
      <c r="M134" s="61" t="s">
        <v>655</v>
      </c>
      <c r="N134" s="66">
        <v>9.5028128325984492E-4</v>
      </c>
      <c r="O134" s="59">
        <v>0.98669922963863987</v>
      </c>
      <c r="P134" s="59" t="s">
        <v>220</v>
      </c>
    </row>
    <row r="135" spans="1:16" x14ac:dyDescent="0.3">
      <c r="A135" s="61" t="s">
        <v>863</v>
      </c>
      <c r="B135" s="61" t="s">
        <v>875</v>
      </c>
      <c r="C135" s="59">
        <v>4.9917854478069427E-4</v>
      </c>
      <c r="D135" s="59">
        <v>0.96889942515649585</v>
      </c>
      <c r="E135" s="59" t="s">
        <v>220</v>
      </c>
      <c r="F135" s="60">
        <v>42.107999999999997</v>
      </c>
      <c r="L135" s="65" t="s">
        <v>612</v>
      </c>
      <c r="M135" s="61" t="s">
        <v>613</v>
      </c>
      <c r="N135" s="66">
        <v>9.3444326187218081E-4</v>
      </c>
      <c r="O135" s="59">
        <v>0.98763367290051207</v>
      </c>
      <c r="P135" s="59" t="s">
        <v>220</v>
      </c>
    </row>
    <row r="136" spans="1:16" x14ac:dyDescent="0.3">
      <c r="A136" s="61" t="s">
        <v>641</v>
      </c>
      <c r="B136" s="61" t="s">
        <v>642</v>
      </c>
      <c r="C136" s="59">
        <v>4.9917854478069427E-4</v>
      </c>
      <c r="D136" s="59">
        <v>0.96939860370127651</v>
      </c>
      <c r="E136" s="59" t="s">
        <v>220</v>
      </c>
      <c r="F136" s="60">
        <v>35.234999999999999</v>
      </c>
      <c r="L136" s="65" t="s">
        <v>35</v>
      </c>
      <c r="M136" s="61" t="s">
        <v>807</v>
      </c>
      <c r="N136" s="66">
        <v>7.4438700522021185E-4</v>
      </c>
      <c r="O136" s="59">
        <v>0.98837805990573224</v>
      </c>
      <c r="P136" s="59" t="s">
        <v>220</v>
      </c>
    </row>
    <row r="137" spans="1:16" x14ac:dyDescent="0.3">
      <c r="A137" s="61" t="s">
        <v>69</v>
      </c>
      <c r="B137" s="61" t="s">
        <v>753</v>
      </c>
      <c r="C137" s="59">
        <v>4.9479978561595128E-4</v>
      </c>
      <c r="D137" s="59">
        <v>0.96989340348689246</v>
      </c>
      <c r="E137" s="59" t="s">
        <v>220</v>
      </c>
      <c r="F137" s="60">
        <v>35.234999999999999</v>
      </c>
      <c r="L137" s="65" t="s">
        <v>64</v>
      </c>
      <c r="M137" s="61" t="s">
        <v>391</v>
      </c>
      <c r="N137" s="66">
        <v>6.9687294105721964E-4</v>
      </c>
      <c r="O137" s="59">
        <v>0.98907493284678949</v>
      </c>
      <c r="P137" s="59" t="s">
        <v>220</v>
      </c>
    </row>
    <row r="138" spans="1:16" x14ac:dyDescent="0.3">
      <c r="A138" s="61" t="s">
        <v>589</v>
      </c>
      <c r="B138" s="61" t="s">
        <v>590</v>
      </c>
      <c r="C138" s="59">
        <v>4.8779377095236259E-4</v>
      </c>
      <c r="D138" s="59">
        <v>0.97038119725784477</v>
      </c>
      <c r="E138" s="59" t="s">
        <v>220</v>
      </c>
      <c r="F138" s="60">
        <v>4.8719999999999999</v>
      </c>
      <c r="L138" s="68" t="s">
        <v>439</v>
      </c>
      <c r="M138" s="69" t="s">
        <v>827</v>
      </c>
      <c r="N138" s="66">
        <v>5.9550960417616952E-4</v>
      </c>
      <c r="O138" s="59">
        <v>0.98967044245096569</v>
      </c>
      <c r="P138" s="59" t="s">
        <v>220</v>
      </c>
    </row>
    <row r="139" spans="1:16" x14ac:dyDescent="0.3">
      <c r="A139" s="61">
        <v>1224</v>
      </c>
      <c r="B139" s="61" t="s">
        <v>476</v>
      </c>
      <c r="C139" s="59">
        <v>4.8604226728646543E-4</v>
      </c>
      <c r="D139" s="59">
        <v>0.97086723952513121</v>
      </c>
      <c r="E139" s="59" t="s">
        <v>220</v>
      </c>
      <c r="F139" s="60">
        <v>8.0910000000000011</v>
      </c>
      <c r="L139" s="68" t="s">
        <v>237</v>
      </c>
      <c r="M139" s="69" t="s">
        <v>815</v>
      </c>
      <c r="N139" s="66">
        <v>5.7016876995590699E-4</v>
      </c>
      <c r="O139" s="59">
        <v>0.99024061122092155</v>
      </c>
      <c r="P139" s="59" t="s">
        <v>220</v>
      </c>
    </row>
    <row r="140" spans="1:16" x14ac:dyDescent="0.3">
      <c r="A140" s="61">
        <v>1253</v>
      </c>
      <c r="B140" s="61" t="s">
        <v>856</v>
      </c>
      <c r="C140" s="59">
        <v>4.7553324529108241E-4</v>
      </c>
      <c r="D140" s="59">
        <v>0.97134277277042225</v>
      </c>
      <c r="E140" s="59" t="s">
        <v>220</v>
      </c>
      <c r="F140" s="60">
        <v>8.0910000000000011</v>
      </c>
      <c r="L140" s="65" t="s">
        <v>28</v>
      </c>
      <c r="M140" s="61" t="s">
        <v>319</v>
      </c>
      <c r="N140" s="66">
        <v>5.0681668440525067E-4</v>
      </c>
      <c r="O140" s="59">
        <v>0.99074742790532677</v>
      </c>
      <c r="P140" s="59" t="s">
        <v>220</v>
      </c>
    </row>
    <row r="141" spans="1:16" x14ac:dyDescent="0.3">
      <c r="A141" s="61" t="s">
        <v>860</v>
      </c>
      <c r="B141" s="61" t="s">
        <v>872</v>
      </c>
      <c r="C141" s="59">
        <v>4.6852723062749371E-4</v>
      </c>
      <c r="D141" s="59">
        <v>0.97181130000104976</v>
      </c>
      <c r="E141" s="59" t="s">
        <v>220</v>
      </c>
      <c r="F141" s="60">
        <v>42.107999999999997</v>
      </c>
      <c r="L141" s="65" t="s">
        <v>30</v>
      </c>
      <c r="M141" s="61" t="s">
        <v>325</v>
      </c>
      <c r="N141" s="66">
        <v>5.0681668440525067E-4</v>
      </c>
      <c r="O141" s="59">
        <v>0.99125424458973199</v>
      </c>
      <c r="P141" s="59" t="s">
        <v>220</v>
      </c>
    </row>
    <row r="142" spans="1:16" x14ac:dyDescent="0.3">
      <c r="A142" s="61" t="s">
        <v>647</v>
      </c>
      <c r="B142" s="61" t="s">
        <v>648</v>
      </c>
      <c r="C142" s="59">
        <v>4.6414847146275079E-4</v>
      </c>
      <c r="D142" s="59">
        <v>0.97227544847251246</v>
      </c>
      <c r="E142" s="59" t="s">
        <v>220</v>
      </c>
      <c r="F142" s="60">
        <v>35.234999999999999</v>
      </c>
      <c r="L142" s="68" t="s">
        <v>260</v>
      </c>
      <c r="M142" s="69" t="s">
        <v>504</v>
      </c>
      <c r="N142" s="66">
        <v>4.7514064162992246E-4</v>
      </c>
      <c r="O142" s="59">
        <v>0.99172938523136189</v>
      </c>
      <c r="P142" s="59" t="s">
        <v>220</v>
      </c>
    </row>
    <row r="143" spans="1:16" x14ac:dyDescent="0.3">
      <c r="A143" s="61" t="s">
        <v>62</v>
      </c>
      <c r="B143" s="61" t="s">
        <v>797</v>
      </c>
      <c r="C143" s="59">
        <v>4.6414847146275079E-4</v>
      </c>
      <c r="D143" s="59">
        <v>0.97273959694397516</v>
      </c>
      <c r="E143" s="59" t="s">
        <v>220</v>
      </c>
      <c r="F143" s="60">
        <v>24.882000000000001</v>
      </c>
      <c r="L143" s="65" t="s">
        <v>447</v>
      </c>
      <c r="M143" s="61" t="s">
        <v>526</v>
      </c>
      <c r="N143" s="66">
        <v>4.7514064162992246E-4</v>
      </c>
      <c r="O143" s="59">
        <v>0.99220452587299179</v>
      </c>
      <c r="P143" s="59" t="s">
        <v>220</v>
      </c>
    </row>
    <row r="144" spans="1:16" x14ac:dyDescent="0.3">
      <c r="A144" s="61" t="s">
        <v>32</v>
      </c>
      <c r="B144" s="61" t="s">
        <v>809</v>
      </c>
      <c r="C144" s="59">
        <v>4.5976971229800786E-4</v>
      </c>
      <c r="D144" s="59">
        <v>0.97319936665627316</v>
      </c>
      <c r="E144" s="59" t="s">
        <v>220</v>
      </c>
      <c r="F144" s="60">
        <v>22.968</v>
      </c>
      <c r="L144" s="65" t="s">
        <v>56</v>
      </c>
      <c r="M144" s="61" t="s">
        <v>375</v>
      </c>
      <c r="N144" s="66">
        <v>4.5930262024225835E-4</v>
      </c>
      <c r="O144" s="59">
        <v>0.99266382849323409</v>
      </c>
      <c r="P144" s="59" t="s">
        <v>220</v>
      </c>
    </row>
    <row r="145" spans="1:16" x14ac:dyDescent="0.3">
      <c r="A145" s="61">
        <v>1240</v>
      </c>
      <c r="B145" s="61" t="s">
        <v>835</v>
      </c>
      <c r="C145" s="59">
        <v>4.51012193968522E-4</v>
      </c>
      <c r="D145" s="59">
        <v>0.97365037885024164</v>
      </c>
      <c r="E145" s="59" t="s">
        <v>220</v>
      </c>
      <c r="F145" s="60">
        <v>11.31</v>
      </c>
      <c r="L145" s="65" t="s">
        <v>44</v>
      </c>
      <c r="M145" s="61" t="s">
        <v>803</v>
      </c>
      <c r="N145" s="66">
        <v>4.1178855607926614E-4</v>
      </c>
      <c r="O145" s="59">
        <v>0.99307561704931335</v>
      </c>
      <c r="P145" s="59" t="s">
        <v>220</v>
      </c>
    </row>
    <row r="146" spans="1:16" x14ac:dyDescent="0.3">
      <c r="A146" s="61" t="s">
        <v>163</v>
      </c>
      <c r="B146" s="61" t="s">
        <v>760</v>
      </c>
      <c r="C146" s="59">
        <v>4.4225467563903609E-4</v>
      </c>
      <c r="D146" s="59">
        <v>0.97409263352588071</v>
      </c>
      <c r="E146" s="59" t="s">
        <v>220</v>
      </c>
      <c r="F146" s="60">
        <v>35.234999999999999</v>
      </c>
      <c r="L146" s="65" t="s">
        <v>467</v>
      </c>
      <c r="M146" s="61" t="s">
        <v>520</v>
      </c>
      <c r="N146" s="66">
        <v>4.1178855607926614E-4</v>
      </c>
      <c r="O146" s="59">
        <v>0.99348740560539262</v>
      </c>
      <c r="P146" s="59" t="s">
        <v>220</v>
      </c>
    </row>
    <row r="147" spans="1:16" x14ac:dyDescent="0.3">
      <c r="A147" s="61" t="s">
        <v>649</v>
      </c>
      <c r="B147" s="61" t="s">
        <v>832</v>
      </c>
      <c r="C147" s="59">
        <v>4.3349715730955023E-4</v>
      </c>
      <c r="D147" s="59">
        <v>0.97452613068319027</v>
      </c>
      <c r="E147" s="59" t="s">
        <v>220</v>
      </c>
      <c r="F147" s="60">
        <v>22.968</v>
      </c>
      <c r="L147" s="65" t="s">
        <v>23</v>
      </c>
      <c r="M147" s="61" t="s">
        <v>309</v>
      </c>
      <c r="N147" s="66">
        <v>4.1178855607926614E-4</v>
      </c>
      <c r="O147" s="59">
        <v>0.99389919416147188</v>
      </c>
      <c r="P147" s="59" t="s">
        <v>220</v>
      </c>
    </row>
    <row r="148" spans="1:16" x14ac:dyDescent="0.3">
      <c r="A148" s="61" t="s">
        <v>72</v>
      </c>
      <c r="B148" s="61" t="s">
        <v>751</v>
      </c>
      <c r="C148" s="59">
        <v>4.3349715730955023E-4</v>
      </c>
      <c r="D148" s="59">
        <v>0.97495962784049983</v>
      </c>
      <c r="E148" s="59" t="s">
        <v>220</v>
      </c>
      <c r="F148" s="60">
        <v>35.234999999999999</v>
      </c>
      <c r="L148" s="65" t="s">
        <v>33</v>
      </c>
      <c r="M148" s="61" t="s">
        <v>331</v>
      </c>
      <c r="N148" s="66">
        <v>3.9595053469160203E-4</v>
      </c>
      <c r="O148" s="59">
        <v>0.99429514469616342</v>
      </c>
      <c r="P148" s="59" t="s">
        <v>220</v>
      </c>
    </row>
    <row r="149" spans="1:16" x14ac:dyDescent="0.3">
      <c r="A149" s="61" t="s">
        <v>186</v>
      </c>
      <c r="B149" s="61" t="s">
        <v>559</v>
      </c>
      <c r="C149" s="59">
        <v>4.1860937614942429E-4</v>
      </c>
      <c r="D149" s="59">
        <v>0.97537823721664929</v>
      </c>
      <c r="E149" s="59" t="s">
        <v>220</v>
      </c>
      <c r="F149" s="60">
        <v>5.22</v>
      </c>
      <c r="L149" s="65" t="s">
        <v>453</v>
      </c>
      <c r="M149" s="61" t="s">
        <v>514</v>
      </c>
      <c r="N149" s="66">
        <v>3.6427449191627387E-4</v>
      </c>
      <c r="O149" s="59">
        <v>0.99465941918807965</v>
      </c>
      <c r="P149" s="59" t="s">
        <v>220</v>
      </c>
    </row>
    <row r="150" spans="1:16" x14ac:dyDescent="0.3">
      <c r="A150" s="61" t="s">
        <v>466</v>
      </c>
      <c r="B150" s="61" t="s">
        <v>516</v>
      </c>
      <c r="C150" s="59">
        <v>4.124791133187842E-4</v>
      </c>
      <c r="D150" s="59">
        <v>0.97579071632996806</v>
      </c>
      <c r="E150" s="59" t="s">
        <v>220</v>
      </c>
      <c r="F150" s="60">
        <v>13.746</v>
      </c>
      <c r="L150" s="65" t="s">
        <v>416</v>
      </c>
      <c r="M150" s="61" t="s">
        <v>430</v>
      </c>
      <c r="N150" s="66">
        <v>3.0092240636561755E-4</v>
      </c>
      <c r="O150" s="59">
        <v>0.99496034159444524</v>
      </c>
      <c r="P150" s="59" t="s">
        <v>220</v>
      </c>
    </row>
    <row r="151" spans="1:16" x14ac:dyDescent="0.3">
      <c r="A151" s="61" t="s">
        <v>866</v>
      </c>
      <c r="B151" s="61" t="s">
        <v>878</v>
      </c>
      <c r="C151" s="59">
        <v>4.1160336148583559E-4</v>
      </c>
      <c r="D151" s="59">
        <v>0.97620231969145388</v>
      </c>
      <c r="E151" s="59" t="s">
        <v>220</v>
      </c>
      <c r="F151" s="60">
        <v>42.107999999999997</v>
      </c>
      <c r="L151" s="68" t="s">
        <v>238</v>
      </c>
      <c r="M151" s="69" t="s">
        <v>816</v>
      </c>
      <c r="N151" s="66">
        <v>2.850843849779535E-4</v>
      </c>
      <c r="O151" s="59">
        <v>0.99524542597942323</v>
      </c>
      <c r="P151" s="59" t="s">
        <v>220</v>
      </c>
    </row>
    <row r="152" spans="1:16" x14ac:dyDescent="0.3">
      <c r="A152" s="61" t="s">
        <v>624</v>
      </c>
      <c r="B152" s="61" t="s">
        <v>625</v>
      </c>
      <c r="C152" s="59">
        <v>4.1160336148583559E-4</v>
      </c>
      <c r="D152" s="59">
        <v>0.9766139230529397</v>
      </c>
      <c r="E152" s="59" t="s">
        <v>220</v>
      </c>
      <c r="F152" s="60">
        <v>24.882000000000001</v>
      </c>
      <c r="L152" s="65" t="s">
        <v>40</v>
      </c>
      <c r="M152" s="61" t="s">
        <v>485</v>
      </c>
      <c r="N152" s="66">
        <v>2.850843849779535E-4</v>
      </c>
      <c r="O152" s="59">
        <v>0.99553051036440121</v>
      </c>
      <c r="P152" s="59" t="s">
        <v>220</v>
      </c>
    </row>
    <row r="153" spans="1:16" x14ac:dyDescent="0.3">
      <c r="A153" s="61" t="s">
        <v>618</v>
      </c>
      <c r="B153" s="61" t="s">
        <v>619</v>
      </c>
      <c r="C153" s="59">
        <v>4.1160336148583559E-4</v>
      </c>
      <c r="D153" s="59">
        <v>0.97702552641442553</v>
      </c>
      <c r="E153" s="59" t="s">
        <v>220</v>
      </c>
      <c r="F153" s="60">
        <v>35.234999999999999</v>
      </c>
      <c r="L153" s="65" t="s">
        <v>683</v>
      </c>
      <c r="M153" s="61" t="s">
        <v>847</v>
      </c>
      <c r="N153" s="66">
        <v>2.850843849779535E-4</v>
      </c>
      <c r="O153" s="59">
        <v>0.9958155947493792</v>
      </c>
      <c r="P153" s="59" t="s">
        <v>220</v>
      </c>
    </row>
    <row r="154" spans="1:16" x14ac:dyDescent="0.3">
      <c r="A154" s="61" t="s">
        <v>9</v>
      </c>
      <c r="B154" s="61" t="s">
        <v>481</v>
      </c>
      <c r="C154" s="59">
        <v>3.9846708399160681E-4</v>
      </c>
      <c r="D154" s="59">
        <v>0.97742399349841713</v>
      </c>
      <c r="E154" s="59" t="s">
        <v>220</v>
      </c>
      <c r="F154" s="60">
        <v>11.484</v>
      </c>
      <c r="L154" s="65" t="s">
        <v>664</v>
      </c>
      <c r="M154" s="61" t="s">
        <v>843</v>
      </c>
      <c r="N154" s="66">
        <v>2.2173229942729715E-4</v>
      </c>
      <c r="O154" s="59">
        <v>0.99603732704880654</v>
      </c>
      <c r="P154" s="59" t="s">
        <v>220</v>
      </c>
    </row>
    <row r="155" spans="1:16" x14ac:dyDescent="0.3">
      <c r="A155" s="61" t="s">
        <v>452</v>
      </c>
      <c r="B155" s="61" t="s">
        <v>831</v>
      </c>
      <c r="C155" s="59">
        <v>3.9846708399160681E-4</v>
      </c>
      <c r="D155" s="59">
        <v>0.97782246058240874</v>
      </c>
      <c r="E155" s="59" t="s">
        <v>220</v>
      </c>
      <c r="F155" s="60">
        <v>22.968</v>
      </c>
      <c r="L155" s="65" t="s">
        <v>255</v>
      </c>
      <c r="M155" s="61" t="s">
        <v>494</v>
      </c>
      <c r="N155" s="66">
        <v>2.2173229942729715E-4</v>
      </c>
      <c r="O155" s="59">
        <v>0.99625905934823389</v>
      </c>
      <c r="P155" s="59" t="s">
        <v>220</v>
      </c>
    </row>
    <row r="156" spans="1:16" x14ac:dyDescent="0.3">
      <c r="A156" s="61" t="s">
        <v>675</v>
      </c>
      <c r="B156" s="61" t="s">
        <v>680</v>
      </c>
      <c r="C156" s="59">
        <v>3.9408832482686388E-4</v>
      </c>
      <c r="D156" s="59">
        <v>0.97821654890723564</v>
      </c>
      <c r="E156" s="59" t="s">
        <v>220</v>
      </c>
      <c r="F156" s="60">
        <v>35.234999999999999</v>
      </c>
      <c r="L156" s="65" t="s">
        <v>58</v>
      </c>
      <c r="M156" s="61" t="s">
        <v>383</v>
      </c>
      <c r="N156" s="66">
        <v>2.2173229942729715E-4</v>
      </c>
      <c r="O156" s="59">
        <v>0.99648079164766123</v>
      </c>
      <c r="P156" s="59" t="s">
        <v>220</v>
      </c>
    </row>
    <row r="157" spans="1:16" x14ac:dyDescent="0.3">
      <c r="A157" s="61" t="s">
        <v>630</v>
      </c>
      <c r="B157" s="61" t="s">
        <v>632</v>
      </c>
      <c r="C157" s="59">
        <v>3.9146106932801811E-4</v>
      </c>
      <c r="D157" s="59">
        <v>0.97860800997656361</v>
      </c>
      <c r="E157" s="59" t="s">
        <v>220</v>
      </c>
      <c r="F157" s="60">
        <v>4.0019999999999998</v>
      </c>
      <c r="L157" s="65" t="s">
        <v>39</v>
      </c>
      <c r="M157" s="61" t="s">
        <v>336</v>
      </c>
      <c r="N157" s="66">
        <v>2.2173229942729715E-4</v>
      </c>
      <c r="O157" s="59">
        <v>0.99670252394708858</v>
      </c>
      <c r="P157" s="59" t="s">
        <v>220</v>
      </c>
    </row>
    <row r="158" spans="1:16" x14ac:dyDescent="0.3">
      <c r="A158" s="61" t="s">
        <v>446</v>
      </c>
      <c r="B158" s="61" t="s">
        <v>522</v>
      </c>
      <c r="C158" s="59">
        <v>3.8533080649737802E-4</v>
      </c>
      <c r="D158" s="59">
        <v>0.97899334078306099</v>
      </c>
      <c r="E158" s="59" t="s">
        <v>220</v>
      </c>
      <c r="F158" s="60">
        <v>22.968</v>
      </c>
      <c r="L158" s="65" t="s">
        <v>31</v>
      </c>
      <c r="M158" s="61" t="s">
        <v>329</v>
      </c>
      <c r="N158" s="66">
        <v>2.2173229942729715E-4</v>
      </c>
      <c r="O158" s="59">
        <v>0.99692425624651593</v>
      </c>
      <c r="P158" s="59" t="s">
        <v>220</v>
      </c>
    </row>
    <row r="159" spans="1:16" x14ac:dyDescent="0.3">
      <c r="A159" s="61" t="s">
        <v>55</v>
      </c>
      <c r="B159" s="61" t="s">
        <v>371</v>
      </c>
      <c r="C159" s="59">
        <v>3.8095204733263509E-4</v>
      </c>
      <c r="D159" s="59">
        <v>0.97937429283039368</v>
      </c>
      <c r="E159" s="59" t="s">
        <v>220</v>
      </c>
      <c r="F159" s="60">
        <v>11.484</v>
      </c>
      <c r="L159" s="65" t="s">
        <v>403</v>
      </c>
      <c r="M159" s="61" t="s">
        <v>417</v>
      </c>
      <c r="N159" s="66">
        <v>2.0589427803963307E-4</v>
      </c>
      <c r="O159" s="59">
        <v>0.99713015052455556</v>
      </c>
      <c r="P159" s="59" t="s">
        <v>220</v>
      </c>
    </row>
    <row r="160" spans="1:16" x14ac:dyDescent="0.3">
      <c r="A160" s="61">
        <v>1150</v>
      </c>
      <c r="B160" s="61" t="s">
        <v>279</v>
      </c>
      <c r="C160" s="59">
        <v>3.7307028083609779E-4</v>
      </c>
      <c r="D160" s="59">
        <v>0.97974736311122979</v>
      </c>
      <c r="E160" s="59" t="s">
        <v>220</v>
      </c>
      <c r="F160" s="60">
        <v>6.351</v>
      </c>
      <c r="L160" s="65" t="s">
        <v>223</v>
      </c>
      <c r="M160" s="61" t="s">
        <v>509</v>
      </c>
      <c r="N160" s="66">
        <v>1.9005625665196899E-4</v>
      </c>
      <c r="O160" s="59">
        <v>0.99732020678120747</v>
      </c>
      <c r="P160" s="59" t="s">
        <v>220</v>
      </c>
    </row>
    <row r="161" spans="1:16" x14ac:dyDescent="0.3">
      <c r="A161" s="1" t="s">
        <v>438</v>
      </c>
      <c r="B161" s="1" t="s">
        <v>826</v>
      </c>
      <c r="C161" s="59">
        <v>3.7219452900314918E-4</v>
      </c>
      <c r="D161" s="59">
        <v>0.98011955764023295</v>
      </c>
      <c r="E161" s="59" t="s">
        <v>220</v>
      </c>
      <c r="F161" s="60">
        <v>22.968</v>
      </c>
      <c r="L161" s="68" t="s">
        <v>250</v>
      </c>
      <c r="M161" s="69" t="s">
        <v>370</v>
      </c>
      <c r="N161" s="66">
        <v>1.9005625665196899E-4</v>
      </c>
      <c r="O161" s="59">
        <v>0.99751026303785939</v>
      </c>
      <c r="P161" s="59" t="s">
        <v>220</v>
      </c>
    </row>
    <row r="162" spans="1:16" x14ac:dyDescent="0.3">
      <c r="A162" s="1" t="s">
        <v>597</v>
      </c>
      <c r="B162" s="1" t="s">
        <v>598</v>
      </c>
      <c r="C162" s="59">
        <v>3.6431276250661193E-4</v>
      </c>
      <c r="D162" s="59">
        <v>0.98048387040273954</v>
      </c>
      <c r="E162" s="59" t="s">
        <v>220</v>
      </c>
      <c r="F162" s="60">
        <v>3.7409999999999997</v>
      </c>
      <c r="L162" s="65" t="s">
        <v>239</v>
      </c>
      <c r="M162" s="61" t="s">
        <v>814</v>
      </c>
      <c r="N162" s="66">
        <v>1.9005625665196899E-4</v>
      </c>
      <c r="O162" s="59">
        <v>0.99770031929451131</v>
      </c>
      <c r="P162" s="59" t="s">
        <v>220</v>
      </c>
    </row>
    <row r="163" spans="1:16" x14ac:dyDescent="0.3">
      <c r="A163" s="1">
        <v>1116</v>
      </c>
      <c r="B163" s="1" t="s">
        <v>274</v>
      </c>
      <c r="C163" s="59">
        <v>3.6431276250661193E-4</v>
      </c>
      <c r="D163" s="59">
        <v>0.98084818316524613</v>
      </c>
      <c r="E163" s="59" t="s">
        <v>220</v>
      </c>
      <c r="F163" s="60">
        <v>3.7409999999999997</v>
      </c>
      <c r="L163" s="65" t="s">
        <v>233</v>
      </c>
      <c r="M163" s="61" t="s">
        <v>303</v>
      </c>
      <c r="N163" s="66">
        <v>1.9005625665196899E-4</v>
      </c>
      <c r="O163" s="59">
        <v>0.99789037555116322</v>
      </c>
      <c r="P163" s="59" t="s">
        <v>220</v>
      </c>
    </row>
    <row r="164" spans="1:16" x14ac:dyDescent="0.3">
      <c r="A164" s="1" t="s">
        <v>867</v>
      </c>
      <c r="B164" s="1" t="s">
        <v>879</v>
      </c>
      <c r="C164" s="59">
        <v>3.5467949234417747E-4</v>
      </c>
      <c r="D164" s="59">
        <v>0.98120286265759027</v>
      </c>
      <c r="E164" s="59" t="s">
        <v>220</v>
      </c>
      <c r="F164" s="60">
        <v>42.107999999999997</v>
      </c>
      <c r="L164" s="65" t="s">
        <v>51</v>
      </c>
      <c r="M164" s="61" t="s">
        <v>355</v>
      </c>
      <c r="N164" s="66">
        <v>1.8055344381937054E-4</v>
      </c>
      <c r="O164" s="59">
        <v>0.99807092899498262</v>
      </c>
      <c r="P164" s="59" t="s">
        <v>220</v>
      </c>
    </row>
    <row r="165" spans="1:16" x14ac:dyDescent="0.3">
      <c r="A165" s="1" t="s">
        <v>90</v>
      </c>
      <c r="B165" s="1" t="s">
        <v>786</v>
      </c>
      <c r="C165" s="59">
        <v>3.5467949234417747E-4</v>
      </c>
      <c r="D165" s="59">
        <v>0.9815575421499344</v>
      </c>
      <c r="E165" s="59" t="s">
        <v>220</v>
      </c>
      <c r="F165" s="60">
        <v>31.580999999999996</v>
      </c>
      <c r="L165" s="65" t="s">
        <v>66</v>
      </c>
      <c r="M165" s="61" t="s">
        <v>795</v>
      </c>
      <c r="N165" s="66">
        <v>1.7421823526430491E-4</v>
      </c>
      <c r="O165" s="59">
        <v>0.99824514723024693</v>
      </c>
      <c r="P165" s="59" t="s">
        <v>220</v>
      </c>
    </row>
    <row r="166" spans="1:16" x14ac:dyDescent="0.3">
      <c r="A166" s="1" t="s">
        <v>180</v>
      </c>
      <c r="B166" s="1" t="s">
        <v>294</v>
      </c>
      <c r="C166" s="59">
        <v>3.4592197401469161E-4</v>
      </c>
      <c r="D166" s="59">
        <v>0.98190346412394913</v>
      </c>
      <c r="E166" s="59" t="s">
        <v>220</v>
      </c>
      <c r="F166" s="60">
        <v>5.3940000000000001</v>
      </c>
      <c r="L166" s="65" t="s">
        <v>539</v>
      </c>
      <c r="M166" s="61" t="s">
        <v>547</v>
      </c>
      <c r="N166" s="66">
        <v>1.7421823526430491E-4</v>
      </c>
      <c r="O166" s="59">
        <v>0.99841936546551124</v>
      </c>
      <c r="P166" s="59" t="s">
        <v>220</v>
      </c>
    </row>
    <row r="167" spans="1:16" x14ac:dyDescent="0.3">
      <c r="A167" s="1" t="s">
        <v>87</v>
      </c>
      <c r="B167" s="1" t="s">
        <v>789</v>
      </c>
      <c r="C167" s="59">
        <v>3.4592197401469161E-4</v>
      </c>
      <c r="D167" s="59">
        <v>0.98224938609796386</v>
      </c>
      <c r="E167" s="59" t="s">
        <v>220</v>
      </c>
      <c r="F167" s="60">
        <v>31.580999999999996</v>
      </c>
      <c r="L167" s="65" t="s">
        <v>251</v>
      </c>
      <c r="M167" s="61" t="s">
        <v>377</v>
      </c>
      <c r="N167" s="66">
        <v>1.4254219248897675E-4</v>
      </c>
      <c r="O167" s="59">
        <v>0.99856190765800024</v>
      </c>
      <c r="P167" s="59" t="s">
        <v>220</v>
      </c>
    </row>
    <row r="168" spans="1:16" x14ac:dyDescent="0.3">
      <c r="A168" s="1" t="s">
        <v>259</v>
      </c>
      <c r="B168" s="1" t="s">
        <v>503</v>
      </c>
      <c r="C168" s="59">
        <v>3.4154321484994868E-4</v>
      </c>
      <c r="D168" s="59">
        <v>0.98259092931281378</v>
      </c>
      <c r="E168" s="59" t="s">
        <v>220</v>
      </c>
      <c r="F168" s="60">
        <v>18.183</v>
      </c>
      <c r="L168" s="65" t="s">
        <v>684</v>
      </c>
      <c r="M168" s="61" t="s">
        <v>848</v>
      </c>
      <c r="N168" s="66">
        <v>1.2670417110131267E-4</v>
      </c>
      <c r="O168" s="59">
        <v>0.99868861182910151</v>
      </c>
      <c r="P168" s="59" t="s">
        <v>220</v>
      </c>
    </row>
    <row r="169" spans="1:16" x14ac:dyDescent="0.3">
      <c r="A169" s="61" t="s">
        <v>43</v>
      </c>
      <c r="B169" s="61" t="s">
        <v>804</v>
      </c>
      <c r="C169" s="59">
        <v>3.4154321484994868E-4</v>
      </c>
      <c r="D169" s="59">
        <v>0.98293247252766369</v>
      </c>
      <c r="E169" s="59" t="s">
        <v>220</v>
      </c>
      <c r="F169" s="60">
        <v>22.968</v>
      </c>
      <c r="L169" s="65" t="s">
        <v>464</v>
      </c>
      <c r="M169" s="61" t="s">
        <v>528</v>
      </c>
      <c r="N169" s="66">
        <v>1.2670417110131267E-4</v>
      </c>
      <c r="O169" s="59">
        <v>0.99881531600020279</v>
      </c>
      <c r="P169" s="59" t="s">
        <v>220</v>
      </c>
    </row>
    <row r="170" spans="1:16" x14ac:dyDescent="0.3">
      <c r="A170" s="61" t="s">
        <v>861</v>
      </c>
      <c r="B170" s="61" t="s">
        <v>873</v>
      </c>
      <c r="C170" s="59">
        <v>3.3278569652046283E-4</v>
      </c>
      <c r="D170" s="59">
        <v>0.9832652582241842</v>
      </c>
      <c r="E170" s="59" t="s">
        <v>220</v>
      </c>
      <c r="F170" s="60">
        <v>42.107999999999997</v>
      </c>
      <c r="L170" s="65" t="s">
        <v>472</v>
      </c>
      <c r="M170" s="61" t="s">
        <v>530</v>
      </c>
      <c r="N170" s="66">
        <v>1.1086614971364857E-4</v>
      </c>
      <c r="O170" s="59">
        <v>0.99892618214991646</v>
      </c>
      <c r="P170" s="59" t="s">
        <v>220</v>
      </c>
    </row>
    <row r="171" spans="1:16" x14ac:dyDescent="0.3">
      <c r="A171" s="61" t="s">
        <v>460</v>
      </c>
      <c r="B171" s="61" t="s">
        <v>497</v>
      </c>
      <c r="C171" s="59">
        <v>3.2402817819097697E-4</v>
      </c>
      <c r="D171" s="59">
        <v>0.9835892864023752</v>
      </c>
      <c r="E171" s="59" t="s">
        <v>220</v>
      </c>
      <c r="F171" s="60">
        <v>31.580999999999996</v>
      </c>
      <c r="L171" s="65" t="s">
        <v>257</v>
      </c>
      <c r="M171" s="61" t="s">
        <v>502</v>
      </c>
      <c r="N171" s="66">
        <v>1.1086614971364857E-4</v>
      </c>
      <c r="O171" s="59">
        <v>0.99903704829963014</v>
      </c>
      <c r="P171" s="59" t="s">
        <v>220</v>
      </c>
    </row>
    <row r="172" spans="1:16" x14ac:dyDescent="0.3">
      <c r="A172" s="61" t="s">
        <v>134</v>
      </c>
      <c r="B172" s="61" t="s">
        <v>766</v>
      </c>
      <c r="C172" s="59">
        <v>3.1527065986149111E-4</v>
      </c>
      <c r="D172" s="59">
        <v>0.98390455706223667</v>
      </c>
      <c r="E172" s="59" t="s">
        <v>220</v>
      </c>
      <c r="F172" s="60">
        <v>35.234999999999999</v>
      </c>
      <c r="L172" s="65" t="s">
        <v>540</v>
      </c>
      <c r="M172" s="61" t="s">
        <v>548</v>
      </c>
      <c r="N172" s="66">
        <v>9.5028128325984495E-5</v>
      </c>
      <c r="O172" s="59">
        <v>0.9991320764279561</v>
      </c>
      <c r="P172" s="59" t="s">
        <v>220</v>
      </c>
    </row>
    <row r="173" spans="1:16" x14ac:dyDescent="0.3">
      <c r="A173" s="61" t="s">
        <v>111</v>
      </c>
      <c r="B173" s="61" t="s">
        <v>777</v>
      </c>
      <c r="C173" s="59">
        <v>3.1527065986149111E-4</v>
      </c>
      <c r="D173" s="59">
        <v>0.98421982772209815</v>
      </c>
      <c r="E173" s="59" t="s">
        <v>220</v>
      </c>
      <c r="F173" s="60">
        <v>35.234999999999999</v>
      </c>
      <c r="L173" s="65" t="s">
        <v>465</v>
      </c>
      <c r="M173" s="61" t="s">
        <v>529</v>
      </c>
      <c r="N173" s="66">
        <v>9.5028128325984495E-5</v>
      </c>
      <c r="O173" s="59">
        <v>0.99922710455628205</v>
      </c>
      <c r="P173" s="59" t="s">
        <v>220</v>
      </c>
    </row>
    <row r="174" spans="1:16" x14ac:dyDescent="0.3">
      <c r="A174" s="61" t="s">
        <v>50</v>
      </c>
      <c r="B174" s="61" t="s">
        <v>799</v>
      </c>
      <c r="C174" s="59">
        <v>3.1089190069674818E-4</v>
      </c>
      <c r="D174" s="59">
        <v>0.98453071962279493</v>
      </c>
      <c r="E174" s="59" t="s">
        <v>220</v>
      </c>
      <c r="F174" s="60">
        <v>24.882000000000001</v>
      </c>
      <c r="L174" s="65" t="s">
        <v>444</v>
      </c>
      <c r="M174" s="61" t="s">
        <v>824</v>
      </c>
      <c r="N174" s="66">
        <v>9.5028128325984495E-5</v>
      </c>
      <c r="O174" s="59">
        <v>0.99932213268460801</v>
      </c>
      <c r="P174" s="59" t="s">
        <v>220</v>
      </c>
    </row>
    <row r="175" spans="1:16" x14ac:dyDescent="0.3">
      <c r="A175" s="61" t="s">
        <v>21</v>
      </c>
      <c r="B175" s="61" t="s">
        <v>301</v>
      </c>
      <c r="C175" s="59">
        <v>3.065131415320052E-4</v>
      </c>
      <c r="D175" s="59">
        <v>0.98483723276432689</v>
      </c>
      <c r="E175" s="59" t="s">
        <v>220</v>
      </c>
      <c r="F175" s="60">
        <v>13.746</v>
      </c>
      <c r="L175" s="65" t="s">
        <v>415</v>
      </c>
      <c r="M175" s="61" t="s">
        <v>429</v>
      </c>
      <c r="N175" s="66">
        <v>7.9190106938320414E-5</v>
      </c>
      <c r="O175" s="59">
        <v>0.99940132279154636</v>
      </c>
      <c r="P175" s="59" t="s">
        <v>220</v>
      </c>
    </row>
    <row r="176" spans="1:16" x14ac:dyDescent="0.3">
      <c r="A176" s="61" t="s">
        <v>536</v>
      </c>
      <c r="B176" s="61" t="s">
        <v>543</v>
      </c>
      <c r="C176" s="59">
        <v>3.0213438236726227E-4</v>
      </c>
      <c r="D176" s="59">
        <v>0.98513936714669414</v>
      </c>
      <c r="E176" s="59" t="s">
        <v>220</v>
      </c>
      <c r="F176" s="60">
        <v>23.49</v>
      </c>
      <c r="L176" s="65" t="s">
        <v>29</v>
      </c>
      <c r="M176" s="61" t="s">
        <v>323</v>
      </c>
      <c r="N176" s="66">
        <v>7.9190106938320414E-5</v>
      </c>
      <c r="O176" s="59">
        <v>0.99948051289848472</v>
      </c>
      <c r="P176" s="59" t="s">
        <v>220</v>
      </c>
    </row>
    <row r="177" spans="1:16" x14ac:dyDescent="0.3">
      <c r="A177" s="1" t="s">
        <v>249</v>
      </c>
      <c r="B177" s="1" t="s">
        <v>369</v>
      </c>
      <c r="C177" s="59">
        <v>2.9337686403777642E-4</v>
      </c>
      <c r="D177" s="59">
        <v>0.98543274401073189</v>
      </c>
      <c r="E177" s="59" t="s">
        <v>220</v>
      </c>
      <c r="F177" s="60">
        <v>18.183</v>
      </c>
      <c r="L177" s="65" t="s">
        <v>407</v>
      </c>
      <c r="M177" s="61" t="s">
        <v>421</v>
      </c>
      <c r="N177" s="66">
        <v>6.3352085550656334E-5</v>
      </c>
      <c r="O177" s="59">
        <v>0.99954386498403536</v>
      </c>
      <c r="P177" s="59" t="s">
        <v>220</v>
      </c>
    </row>
    <row r="178" spans="1:16" x14ac:dyDescent="0.3">
      <c r="A178" s="61" t="s">
        <v>138</v>
      </c>
      <c r="B178" s="61" t="s">
        <v>354</v>
      </c>
      <c r="C178" s="59">
        <v>2.8899810487303349E-4</v>
      </c>
      <c r="D178" s="59">
        <v>0.98572174211560493</v>
      </c>
      <c r="E178" s="59" t="s">
        <v>220</v>
      </c>
      <c r="F178" s="60">
        <v>35.234999999999999</v>
      </c>
      <c r="L178" s="65" t="s">
        <v>473</v>
      </c>
      <c r="M178" s="61" t="s">
        <v>531</v>
      </c>
      <c r="N178" s="66">
        <v>4.7514064162992247E-5</v>
      </c>
      <c r="O178" s="59">
        <v>0.99959137904819839</v>
      </c>
      <c r="P178" s="59" t="s">
        <v>220</v>
      </c>
    </row>
    <row r="179" spans="1:16" x14ac:dyDescent="0.3">
      <c r="A179" s="61" t="s">
        <v>577</v>
      </c>
      <c r="B179" s="61" t="s">
        <v>578</v>
      </c>
      <c r="C179" s="59">
        <v>2.8111633837649624E-4</v>
      </c>
      <c r="D179" s="59">
        <v>0.98600285845398139</v>
      </c>
      <c r="E179" s="59" t="s">
        <v>220</v>
      </c>
      <c r="F179" s="60">
        <v>5.742</v>
      </c>
      <c r="L179" s="65" t="s">
        <v>52</v>
      </c>
      <c r="M179" s="61" t="s">
        <v>359</v>
      </c>
      <c r="N179" s="66">
        <v>4.7514064162992247E-5</v>
      </c>
      <c r="O179" s="59">
        <v>0.99963889311236143</v>
      </c>
      <c r="P179" s="59" t="s">
        <v>220</v>
      </c>
    </row>
    <row r="180" spans="1:16" x14ac:dyDescent="0.3">
      <c r="A180" s="61" t="s">
        <v>659</v>
      </c>
      <c r="B180" s="61" t="s">
        <v>838</v>
      </c>
      <c r="C180" s="59">
        <v>2.8024058654354763E-4</v>
      </c>
      <c r="D180" s="59">
        <v>0.98628309904052491</v>
      </c>
      <c r="E180" s="59" t="s">
        <v>220</v>
      </c>
      <c r="F180" s="60">
        <v>13.746</v>
      </c>
      <c r="L180" s="65" t="s">
        <v>241</v>
      </c>
      <c r="M180" s="61" t="s">
        <v>478</v>
      </c>
      <c r="N180" s="66">
        <v>4.7514064162992247E-5</v>
      </c>
      <c r="O180" s="59">
        <v>0.99968640717652446</v>
      </c>
      <c r="P180" s="59" t="s">
        <v>220</v>
      </c>
    </row>
    <row r="181" spans="1:16" x14ac:dyDescent="0.3">
      <c r="A181" s="61" t="s">
        <v>538</v>
      </c>
      <c r="B181" s="61" t="s">
        <v>546</v>
      </c>
      <c r="C181" s="59">
        <v>2.8024058654354763E-4</v>
      </c>
      <c r="D181" s="59">
        <v>0.98656333962706844</v>
      </c>
      <c r="E181" s="59" t="s">
        <v>220</v>
      </c>
      <c r="F181" s="60">
        <v>23.49</v>
      </c>
      <c r="L181" s="65" t="s">
        <v>245</v>
      </c>
      <c r="M181" s="61" t="s">
        <v>347</v>
      </c>
      <c r="N181" s="66">
        <v>4.7514064162992247E-5</v>
      </c>
      <c r="O181" s="59">
        <v>0.9997339212406875</v>
      </c>
      <c r="P181" s="59" t="s">
        <v>220</v>
      </c>
    </row>
    <row r="182" spans="1:16" x14ac:dyDescent="0.3">
      <c r="A182" s="61" t="s">
        <v>42</v>
      </c>
      <c r="B182" s="61" t="s">
        <v>345</v>
      </c>
      <c r="C182" s="59">
        <v>2.6710430904931885E-4</v>
      </c>
      <c r="D182" s="59">
        <v>0.98683044393611774</v>
      </c>
      <c r="E182" s="59" t="s">
        <v>220</v>
      </c>
      <c r="F182" s="60">
        <v>13.746</v>
      </c>
      <c r="L182" s="65" t="s">
        <v>262</v>
      </c>
      <c r="M182" s="61" t="s">
        <v>399</v>
      </c>
      <c r="N182" s="66">
        <v>4.4346459885459431E-5</v>
      </c>
      <c r="O182" s="59">
        <v>0.99977826770057299</v>
      </c>
      <c r="P182" s="59" t="s">
        <v>220</v>
      </c>
    </row>
    <row r="183" spans="1:16" x14ac:dyDescent="0.3">
      <c r="A183" s="61" t="s">
        <v>654</v>
      </c>
      <c r="B183" s="61" t="s">
        <v>655</v>
      </c>
      <c r="C183" s="59">
        <v>2.6272554988457592E-4</v>
      </c>
      <c r="D183" s="59">
        <v>0.98709316948600234</v>
      </c>
      <c r="E183" s="59" t="s">
        <v>220</v>
      </c>
      <c r="F183" s="60">
        <v>24.882000000000001</v>
      </c>
      <c r="L183" s="65" t="s">
        <v>665</v>
      </c>
      <c r="M183" s="61" t="s">
        <v>844</v>
      </c>
      <c r="N183" s="66">
        <v>3.1676042775328167E-5</v>
      </c>
      <c r="O183" s="59">
        <v>0.99980994374334831</v>
      </c>
      <c r="P183" s="59" t="s">
        <v>220</v>
      </c>
    </row>
    <row r="184" spans="1:16" x14ac:dyDescent="0.3">
      <c r="A184" s="61" t="s">
        <v>159</v>
      </c>
      <c r="B184" s="61" t="s">
        <v>490</v>
      </c>
      <c r="C184" s="59">
        <v>2.6272554988457592E-4</v>
      </c>
      <c r="D184" s="59">
        <v>0.98735589503588694</v>
      </c>
      <c r="E184" s="59" t="s">
        <v>220</v>
      </c>
      <c r="F184" s="60">
        <v>31.580999999999996</v>
      </c>
      <c r="L184" s="65" t="s">
        <v>256</v>
      </c>
      <c r="M184" s="61" t="s">
        <v>495</v>
      </c>
      <c r="N184" s="66">
        <v>3.1676042775328167E-5</v>
      </c>
      <c r="O184" s="59">
        <v>0.99984161978612363</v>
      </c>
      <c r="P184" s="59" t="s">
        <v>220</v>
      </c>
    </row>
    <row r="185" spans="1:16" x14ac:dyDescent="0.3">
      <c r="A185" s="61" t="s">
        <v>612</v>
      </c>
      <c r="B185" s="61" t="s">
        <v>613</v>
      </c>
      <c r="C185" s="59">
        <v>2.5834679071983299E-4</v>
      </c>
      <c r="D185" s="59">
        <v>0.98761424182660673</v>
      </c>
      <c r="E185" s="59" t="s">
        <v>220</v>
      </c>
      <c r="F185" s="60">
        <v>24.882000000000001</v>
      </c>
      <c r="L185" s="65" t="s">
        <v>235</v>
      </c>
      <c r="M185" s="61" t="s">
        <v>311</v>
      </c>
      <c r="N185" s="66">
        <v>3.1676042775328167E-5</v>
      </c>
      <c r="O185" s="59">
        <v>0.99987329582889894</v>
      </c>
      <c r="P185" s="59" t="s">
        <v>220</v>
      </c>
    </row>
    <row r="186" spans="1:16" x14ac:dyDescent="0.3">
      <c r="A186" s="61" t="s">
        <v>414</v>
      </c>
      <c r="B186" s="61" t="s">
        <v>428</v>
      </c>
      <c r="C186" s="59">
        <v>2.4958927239034713E-4</v>
      </c>
      <c r="D186" s="59">
        <v>0.98786383109899711</v>
      </c>
      <c r="E186" s="59" t="s">
        <v>220</v>
      </c>
      <c r="F186" s="60">
        <v>31.580999999999996</v>
      </c>
      <c r="L186" s="65" t="s">
        <v>261</v>
      </c>
      <c r="M186" s="61" t="s">
        <v>812</v>
      </c>
      <c r="N186" s="66">
        <v>3.1676042775328167E-5</v>
      </c>
      <c r="O186" s="59">
        <v>0.99990497187167426</v>
      </c>
      <c r="P186" s="59" t="s">
        <v>220</v>
      </c>
    </row>
    <row r="187" spans="1:16" x14ac:dyDescent="0.3">
      <c r="A187" s="61" t="s">
        <v>643</v>
      </c>
      <c r="B187" s="61" t="s">
        <v>644</v>
      </c>
      <c r="C187" s="59">
        <v>2.4083175406086125E-4</v>
      </c>
      <c r="D187" s="59">
        <v>0.98810466285305798</v>
      </c>
      <c r="E187" s="59" t="s">
        <v>220</v>
      </c>
      <c r="F187" s="60">
        <v>35.234999999999999</v>
      </c>
      <c r="L187" s="65" t="s">
        <v>252</v>
      </c>
      <c r="M187" s="61" t="s">
        <v>378</v>
      </c>
      <c r="N187" s="66">
        <v>1.5838021387664084E-5</v>
      </c>
      <c r="O187" s="59">
        <v>0.99992080989306198</v>
      </c>
      <c r="P187" s="59" t="s">
        <v>220</v>
      </c>
    </row>
    <row r="188" spans="1:16" x14ac:dyDescent="0.3">
      <c r="A188" s="61" t="s">
        <v>606</v>
      </c>
      <c r="B188" s="61" t="s">
        <v>607</v>
      </c>
      <c r="C188" s="59">
        <v>2.3645299489611832E-4</v>
      </c>
      <c r="D188" s="59">
        <v>0.98834111584795414</v>
      </c>
      <c r="E188" s="59" t="s">
        <v>220</v>
      </c>
      <c r="F188" s="60">
        <v>35.234999999999999</v>
      </c>
      <c r="L188" s="65" t="s">
        <v>445</v>
      </c>
      <c r="M188" s="61" t="s">
        <v>825</v>
      </c>
      <c r="N188" s="66">
        <v>1.5838021387664084E-5</v>
      </c>
      <c r="O188" s="59">
        <v>0.99993664791444969</v>
      </c>
      <c r="P188" s="59" t="s">
        <v>220</v>
      </c>
    </row>
    <row r="189" spans="1:16" x14ac:dyDescent="0.3">
      <c r="A189" s="61" t="s">
        <v>70</v>
      </c>
      <c r="B189" s="61" t="s">
        <v>752</v>
      </c>
      <c r="C189" s="59">
        <v>2.2769547656663246E-4</v>
      </c>
      <c r="D189" s="59">
        <v>0.98856881132452079</v>
      </c>
      <c r="E189" s="59" t="s">
        <v>220</v>
      </c>
      <c r="F189" s="60">
        <v>35.234999999999999</v>
      </c>
      <c r="L189" s="65" t="s">
        <v>258</v>
      </c>
      <c r="M189" s="61" t="s">
        <v>817</v>
      </c>
      <c r="N189" s="66">
        <v>1.5838021387664084E-5</v>
      </c>
      <c r="O189" s="59">
        <v>0.99995248593583741</v>
      </c>
      <c r="P189" s="59" t="s">
        <v>220</v>
      </c>
    </row>
    <row r="190" spans="1:16" x14ac:dyDescent="0.3">
      <c r="A190" s="61" t="s">
        <v>581</v>
      </c>
      <c r="B190" s="61" t="s">
        <v>582</v>
      </c>
      <c r="C190" s="59">
        <v>2.250682210677867E-4</v>
      </c>
      <c r="D190" s="59">
        <v>0.98879387954558862</v>
      </c>
      <c r="E190" s="59" t="s">
        <v>220</v>
      </c>
      <c r="F190" s="60">
        <v>2.7840000000000003</v>
      </c>
      <c r="L190" s="65" t="s">
        <v>244</v>
      </c>
      <c r="M190" s="61" t="s">
        <v>488</v>
      </c>
      <c r="N190" s="66">
        <v>1.5838021387664084E-5</v>
      </c>
      <c r="O190" s="59">
        <v>0.99996832395722512</v>
      </c>
      <c r="P190" s="59" t="s">
        <v>220</v>
      </c>
    </row>
    <row r="191" spans="1:16" x14ac:dyDescent="0.3">
      <c r="A191" s="61" t="s">
        <v>626</v>
      </c>
      <c r="B191" s="61" t="s">
        <v>627</v>
      </c>
      <c r="C191" s="59">
        <v>2.1455919907240365E-4</v>
      </c>
      <c r="D191" s="59">
        <v>0.98900843874466104</v>
      </c>
      <c r="E191" s="59" t="s">
        <v>220</v>
      </c>
      <c r="F191" s="60">
        <v>35.234999999999999</v>
      </c>
      <c r="L191" s="65" t="s">
        <v>253</v>
      </c>
      <c r="M191" s="61" t="s">
        <v>385</v>
      </c>
      <c r="N191" s="66">
        <v>1.5838021387664084E-5</v>
      </c>
      <c r="O191" s="59">
        <v>0.99998416197861284</v>
      </c>
      <c r="P191" s="59" t="s">
        <v>220</v>
      </c>
    </row>
    <row r="192" spans="1:16" x14ac:dyDescent="0.3">
      <c r="A192" s="61">
        <v>1251</v>
      </c>
      <c r="B192" s="61" t="s">
        <v>689</v>
      </c>
      <c r="C192" s="59">
        <v>2.1018043990766072E-4</v>
      </c>
      <c r="D192" s="59">
        <v>0.98921861918456866</v>
      </c>
      <c r="E192" s="59" t="s">
        <v>220</v>
      </c>
      <c r="F192" s="60">
        <v>5.22</v>
      </c>
      <c r="L192" s="65" t="s">
        <v>243</v>
      </c>
      <c r="M192" s="61" t="s">
        <v>487</v>
      </c>
      <c r="N192" s="66">
        <v>1.5838021387664084E-5</v>
      </c>
      <c r="O192" s="59">
        <v>1.0000000000000004</v>
      </c>
      <c r="P192" s="59" t="s">
        <v>220</v>
      </c>
    </row>
    <row r="193" spans="1:16" x14ac:dyDescent="0.3">
      <c r="A193" s="61" t="s">
        <v>650</v>
      </c>
      <c r="B193" s="61" t="s">
        <v>833</v>
      </c>
      <c r="C193" s="59">
        <v>2.1018043990766072E-4</v>
      </c>
      <c r="D193" s="59">
        <v>0.98942879962447627</v>
      </c>
      <c r="E193" s="59" t="s">
        <v>220</v>
      </c>
      <c r="F193" s="60">
        <v>35.234999999999999</v>
      </c>
      <c r="L193" s="65"/>
      <c r="M193" s="65"/>
      <c r="O193" s="66"/>
    </row>
    <row r="194" spans="1:16" x14ac:dyDescent="0.3">
      <c r="A194" s="61" t="s">
        <v>137</v>
      </c>
      <c r="B194" s="61" t="s">
        <v>352</v>
      </c>
      <c r="C194" s="59">
        <v>2.1018043990766072E-4</v>
      </c>
      <c r="D194" s="59">
        <v>0.98963898006438389</v>
      </c>
      <c r="E194" s="59" t="s">
        <v>220</v>
      </c>
      <c r="F194" s="60">
        <v>35.234999999999999</v>
      </c>
      <c r="L194" s="57" t="s">
        <v>296</v>
      </c>
      <c r="M194" s="57"/>
      <c r="N194" s="58" t="s">
        <v>920</v>
      </c>
      <c r="O194" s="58" t="s">
        <v>921</v>
      </c>
      <c r="P194" s="58" t="s">
        <v>922</v>
      </c>
    </row>
    <row r="195" spans="1:16" x14ac:dyDescent="0.3">
      <c r="A195" s="61" t="s">
        <v>35</v>
      </c>
      <c r="B195" s="61" t="s">
        <v>807</v>
      </c>
      <c r="C195" s="59">
        <v>2.058016807429178E-4</v>
      </c>
      <c r="D195" s="59">
        <v>0.9898447817451268</v>
      </c>
      <c r="E195" s="59" t="s">
        <v>220</v>
      </c>
      <c r="F195" s="60">
        <v>24.882000000000001</v>
      </c>
      <c r="L195" s="68" t="s">
        <v>434</v>
      </c>
      <c r="M195" s="69" t="s">
        <v>821</v>
      </c>
      <c r="N195" s="66">
        <v>0.10802951607752173</v>
      </c>
      <c r="O195" s="59">
        <v>0.10802951607752173</v>
      </c>
      <c r="P195" s="59" t="s">
        <v>925</v>
      </c>
    </row>
    <row r="196" spans="1:16" x14ac:dyDescent="0.3">
      <c r="A196" s="61" t="s">
        <v>151</v>
      </c>
      <c r="B196" s="61" t="s">
        <v>372</v>
      </c>
      <c r="C196" s="59">
        <v>1.9704416241343194E-4</v>
      </c>
      <c r="D196" s="59">
        <v>0.9900418259075402</v>
      </c>
      <c r="E196" s="59" t="s">
        <v>220</v>
      </c>
      <c r="F196" s="60">
        <v>31.580999999999996</v>
      </c>
      <c r="L196" s="65" t="s">
        <v>74</v>
      </c>
      <c r="M196" s="61" t="s">
        <v>750</v>
      </c>
      <c r="N196" s="66">
        <v>7.3538063301564885E-2</v>
      </c>
      <c r="O196" s="59">
        <v>0.18156757937908663</v>
      </c>
      <c r="P196" s="59" t="s">
        <v>925</v>
      </c>
    </row>
    <row r="197" spans="1:16" x14ac:dyDescent="0.3">
      <c r="A197" s="61" t="s">
        <v>149</v>
      </c>
      <c r="B197" s="61" t="s">
        <v>366</v>
      </c>
      <c r="C197" s="59">
        <v>1.9266540324868901E-4</v>
      </c>
      <c r="D197" s="59">
        <v>0.99023449131078889</v>
      </c>
      <c r="E197" s="59" t="s">
        <v>220</v>
      </c>
      <c r="F197" s="60">
        <v>31.580999999999996</v>
      </c>
      <c r="L197" s="68" t="s">
        <v>171</v>
      </c>
      <c r="M197" s="69" t="s">
        <v>394</v>
      </c>
      <c r="N197" s="66">
        <v>7.1268888776830894E-2</v>
      </c>
      <c r="O197" s="59">
        <v>0.25283646815591754</v>
      </c>
      <c r="P197" s="59" t="s">
        <v>925</v>
      </c>
    </row>
    <row r="198" spans="1:16" x14ac:dyDescent="0.3">
      <c r="A198" s="61" t="s">
        <v>64</v>
      </c>
      <c r="B198" s="61" t="s">
        <v>391</v>
      </c>
      <c r="C198" s="59">
        <v>1.9266540324868901E-4</v>
      </c>
      <c r="D198" s="59">
        <v>0.99042715671403758</v>
      </c>
      <c r="E198" s="59" t="s">
        <v>220</v>
      </c>
      <c r="F198" s="60">
        <v>13.746</v>
      </c>
      <c r="L198" s="68" t="s">
        <v>435</v>
      </c>
      <c r="M198" s="69" t="s">
        <v>822</v>
      </c>
      <c r="N198" s="66">
        <v>3.7012757803439059E-2</v>
      </c>
      <c r="O198" s="59">
        <v>0.28984922595935658</v>
      </c>
      <c r="P198" s="59" t="s">
        <v>925</v>
      </c>
    </row>
    <row r="199" spans="1:16" x14ac:dyDescent="0.3">
      <c r="A199" s="61" t="s">
        <v>139</v>
      </c>
      <c r="B199" s="61" t="s">
        <v>765</v>
      </c>
      <c r="C199" s="59">
        <v>1.9266540324868901E-4</v>
      </c>
      <c r="D199" s="59">
        <v>0.99061982211728628</v>
      </c>
      <c r="E199" s="59" t="s">
        <v>220</v>
      </c>
      <c r="F199" s="60">
        <v>35.234999999999999</v>
      </c>
      <c r="L199" s="68" t="s">
        <v>147</v>
      </c>
      <c r="M199" s="69" t="s">
        <v>364</v>
      </c>
      <c r="N199" s="66">
        <v>3.672700990032441E-2</v>
      </c>
      <c r="O199" s="59">
        <v>0.32657623585968099</v>
      </c>
      <c r="P199" s="59" t="s">
        <v>925</v>
      </c>
    </row>
    <row r="200" spans="1:16" x14ac:dyDescent="0.3">
      <c r="A200" s="61" t="s">
        <v>634</v>
      </c>
      <c r="B200" s="61" t="s">
        <v>636</v>
      </c>
      <c r="C200" s="59">
        <v>1.795291257544602E-4</v>
      </c>
      <c r="D200" s="59">
        <v>0.99079935124304075</v>
      </c>
      <c r="E200" s="59" t="s">
        <v>220</v>
      </c>
      <c r="F200" s="60">
        <v>3.48</v>
      </c>
      <c r="L200" s="68" t="s">
        <v>174</v>
      </c>
      <c r="M200" s="69" t="s">
        <v>398</v>
      </c>
      <c r="N200" s="66">
        <v>3.5214226883835076E-2</v>
      </c>
      <c r="O200" s="59">
        <v>0.36179046274351606</v>
      </c>
      <c r="P200" s="59" t="s">
        <v>925</v>
      </c>
    </row>
    <row r="201" spans="1:16" x14ac:dyDescent="0.3">
      <c r="A201" s="61" t="s">
        <v>411</v>
      </c>
      <c r="B201" s="61" t="s">
        <v>425</v>
      </c>
      <c r="C201" s="59">
        <v>1.795291257544602E-4</v>
      </c>
      <c r="D201" s="59">
        <v>0.99097888036879522</v>
      </c>
      <c r="E201" s="59" t="s">
        <v>220</v>
      </c>
      <c r="F201" s="60">
        <v>31.580999999999996</v>
      </c>
      <c r="L201" s="68" t="s">
        <v>436</v>
      </c>
      <c r="M201" s="69" t="s">
        <v>820</v>
      </c>
      <c r="N201" s="66">
        <v>3.4323365774124689E-2</v>
      </c>
      <c r="O201" s="59">
        <v>0.39611382851764076</v>
      </c>
      <c r="P201" s="59" t="s">
        <v>925</v>
      </c>
    </row>
    <row r="202" spans="1:16" x14ac:dyDescent="0.3">
      <c r="A202" s="61" t="s">
        <v>448</v>
      </c>
      <c r="B202" s="61" t="s">
        <v>523</v>
      </c>
      <c r="C202" s="59">
        <v>1.6639284826023141E-4</v>
      </c>
      <c r="D202" s="59">
        <v>0.99114527321705548</v>
      </c>
      <c r="E202" s="59" t="s">
        <v>220</v>
      </c>
      <c r="F202" s="60">
        <v>35.234999999999999</v>
      </c>
      <c r="L202" s="65" t="s">
        <v>75</v>
      </c>
      <c r="M202" s="61" t="s">
        <v>749</v>
      </c>
      <c r="N202" s="66">
        <v>3.3449313364597513E-2</v>
      </c>
      <c r="O202" s="59">
        <v>0.42956314188223826</v>
      </c>
      <c r="P202" s="59" t="s">
        <v>925</v>
      </c>
    </row>
    <row r="203" spans="1:16" x14ac:dyDescent="0.3">
      <c r="A203" s="1" t="s">
        <v>439</v>
      </c>
      <c r="B203" s="1" t="s">
        <v>827</v>
      </c>
      <c r="C203" s="59">
        <v>1.6464134459433423E-4</v>
      </c>
      <c r="D203" s="59">
        <v>0.99130991456164985</v>
      </c>
      <c r="E203" s="59" t="s">
        <v>220</v>
      </c>
      <c r="F203" s="60">
        <v>24.882000000000001</v>
      </c>
      <c r="L203" s="65" t="s">
        <v>78</v>
      </c>
      <c r="M203" s="61" t="s">
        <v>669</v>
      </c>
      <c r="N203" s="66">
        <v>3.2440791353604628E-2</v>
      </c>
      <c r="O203" s="59">
        <v>0.46200393323584288</v>
      </c>
      <c r="P203" s="59" t="s">
        <v>925</v>
      </c>
    </row>
    <row r="204" spans="1:16" x14ac:dyDescent="0.3">
      <c r="A204" s="1" t="s">
        <v>132</v>
      </c>
      <c r="B204" s="1" t="s">
        <v>768</v>
      </c>
      <c r="C204" s="59">
        <v>1.6201408909548848E-4</v>
      </c>
      <c r="D204" s="59">
        <v>0.99147192865074529</v>
      </c>
      <c r="E204" s="59" t="s">
        <v>220</v>
      </c>
      <c r="F204" s="60">
        <v>35.234999999999999</v>
      </c>
      <c r="L204" s="68" t="s">
        <v>172</v>
      </c>
      <c r="M204" s="69" t="s">
        <v>395</v>
      </c>
      <c r="N204" s="66">
        <v>2.7650311801388397E-2</v>
      </c>
      <c r="O204" s="59">
        <v>0.48965424503723126</v>
      </c>
      <c r="P204" s="59" t="s">
        <v>925</v>
      </c>
    </row>
    <row r="205" spans="1:16" x14ac:dyDescent="0.3">
      <c r="A205" s="1" t="s">
        <v>237</v>
      </c>
      <c r="B205" s="1" t="s">
        <v>815</v>
      </c>
      <c r="C205" s="59">
        <v>1.5763532993074556E-4</v>
      </c>
      <c r="D205" s="59">
        <v>0.99162956398067603</v>
      </c>
      <c r="E205" s="59" t="s">
        <v>220</v>
      </c>
      <c r="F205" s="60">
        <v>18.183</v>
      </c>
      <c r="L205" s="65" t="s">
        <v>639</v>
      </c>
      <c r="M205" s="61" t="s">
        <v>640</v>
      </c>
      <c r="N205" s="66">
        <v>2.3196006252836469E-2</v>
      </c>
      <c r="O205" s="59">
        <v>0.51285025129006778</v>
      </c>
      <c r="P205" s="59" t="s">
        <v>926</v>
      </c>
    </row>
    <row r="206" spans="1:16" x14ac:dyDescent="0.3">
      <c r="A206" s="1" t="s">
        <v>202</v>
      </c>
      <c r="B206" s="1" t="s">
        <v>281</v>
      </c>
      <c r="C206" s="59">
        <v>1.5675957809779695E-4</v>
      </c>
      <c r="D206" s="59">
        <v>0.99178632355877383</v>
      </c>
      <c r="E206" s="59" t="s">
        <v>220</v>
      </c>
      <c r="F206" s="60">
        <v>1.9140000000000001</v>
      </c>
      <c r="L206" s="65" t="s">
        <v>68</v>
      </c>
      <c r="M206" s="61" t="s">
        <v>754</v>
      </c>
      <c r="N206" s="66">
        <v>2.1347049232682838E-2</v>
      </c>
      <c r="O206" s="59">
        <v>0.53419730052275061</v>
      </c>
      <c r="P206" s="59" t="s">
        <v>926</v>
      </c>
    </row>
    <row r="207" spans="1:16" x14ac:dyDescent="0.3">
      <c r="A207" s="1">
        <v>1123</v>
      </c>
      <c r="B207" s="1" t="s">
        <v>276</v>
      </c>
      <c r="C207" s="59">
        <v>1.5500807443189979E-4</v>
      </c>
      <c r="D207" s="59">
        <v>0.99194133163320575</v>
      </c>
      <c r="E207" s="59" t="s">
        <v>220</v>
      </c>
      <c r="F207" s="60">
        <v>1.131</v>
      </c>
      <c r="L207" s="65" t="s">
        <v>671</v>
      </c>
      <c r="M207" s="61" t="s">
        <v>677</v>
      </c>
      <c r="N207" s="66">
        <v>1.9077874707948833E-2</v>
      </c>
      <c r="O207" s="59">
        <v>0.55327517523069947</v>
      </c>
      <c r="P207" s="59" t="s">
        <v>926</v>
      </c>
    </row>
    <row r="208" spans="1:16" x14ac:dyDescent="0.3">
      <c r="A208" s="1" t="s">
        <v>551</v>
      </c>
      <c r="B208" s="1" t="s">
        <v>570</v>
      </c>
      <c r="C208" s="59">
        <v>1.532565707660026E-4</v>
      </c>
      <c r="D208" s="59">
        <v>0.99209458820397178</v>
      </c>
      <c r="E208" s="59" t="s">
        <v>220</v>
      </c>
      <c r="F208" s="60">
        <v>4.3499999999999996</v>
      </c>
      <c r="L208" s="65" t="s">
        <v>535</v>
      </c>
      <c r="M208" s="61" t="s">
        <v>542</v>
      </c>
      <c r="N208" s="66">
        <v>1.7144874186879128E-2</v>
      </c>
      <c r="O208" s="59">
        <v>0.57042004941757862</v>
      </c>
      <c r="P208" s="59" t="s">
        <v>926</v>
      </c>
    </row>
    <row r="209" spans="1:16" x14ac:dyDescent="0.3">
      <c r="A209" s="1" t="s">
        <v>672</v>
      </c>
      <c r="B209" s="1" t="s">
        <v>678</v>
      </c>
      <c r="C209" s="59">
        <v>1.4887781160125967E-4</v>
      </c>
      <c r="D209" s="59">
        <v>0.99224346601557301</v>
      </c>
      <c r="E209" s="59" t="s">
        <v>220</v>
      </c>
      <c r="F209" s="60">
        <v>35.234999999999999</v>
      </c>
      <c r="L209" s="65" t="s">
        <v>859</v>
      </c>
      <c r="M209" s="61" t="s">
        <v>871</v>
      </c>
      <c r="N209" s="66">
        <v>1.6892743684130906E-2</v>
      </c>
      <c r="O209" s="59">
        <v>0.58731279310170947</v>
      </c>
      <c r="P209" s="59" t="s">
        <v>926</v>
      </c>
    </row>
    <row r="210" spans="1:16" x14ac:dyDescent="0.3">
      <c r="A210" s="1" t="s">
        <v>28</v>
      </c>
      <c r="B210" s="1" t="s">
        <v>319</v>
      </c>
      <c r="C210" s="59">
        <v>1.4012029327177382E-4</v>
      </c>
      <c r="D210" s="59">
        <v>0.99238358630884482</v>
      </c>
      <c r="E210" s="59" t="s">
        <v>220</v>
      </c>
      <c r="F210" s="60">
        <v>22.968</v>
      </c>
      <c r="L210" s="68" t="s">
        <v>437</v>
      </c>
      <c r="M210" s="69" t="s">
        <v>823</v>
      </c>
      <c r="N210" s="66">
        <v>1.6085926075336595E-2</v>
      </c>
      <c r="O210" s="59">
        <v>0.60339871917704602</v>
      </c>
      <c r="P210" s="59" t="s">
        <v>926</v>
      </c>
    </row>
    <row r="211" spans="1:16" x14ac:dyDescent="0.3">
      <c r="A211" s="1" t="s">
        <v>30</v>
      </c>
      <c r="B211" s="1" t="s">
        <v>325</v>
      </c>
      <c r="C211" s="59">
        <v>1.4012029327177382E-4</v>
      </c>
      <c r="D211" s="59">
        <v>0.99252370660211664</v>
      </c>
      <c r="E211" s="59" t="s">
        <v>220</v>
      </c>
      <c r="F211" s="60">
        <v>22.968</v>
      </c>
      <c r="L211" s="65" t="s">
        <v>865</v>
      </c>
      <c r="M211" s="61" t="s">
        <v>877</v>
      </c>
      <c r="N211" s="66">
        <v>1.554804766947372E-2</v>
      </c>
      <c r="O211" s="59">
        <v>0.61894676684651972</v>
      </c>
      <c r="P211" s="59" t="s">
        <v>926</v>
      </c>
    </row>
    <row r="212" spans="1:16" x14ac:dyDescent="0.3">
      <c r="A212" s="1" t="s">
        <v>88</v>
      </c>
      <c r="B212" s="1" t="s">
        <v>788</v>
      </c>
      <c r="C212" s="62">
        <v>1.4012029327177382E-4</v>
      </c>
      <c r="D212" s="62">
        <v>0.99266382689538846</v>
      </c>
      <c r="E212" s="62" t="s">
        <v>220</v>
      </c>
      <c r="F212" s="63">
        <v>31.580999999999996</v>
      </c>
      <c r="L212" s="65" t="s">
        <v>135</v>
      </c>
      <c r="M212" s="61" t="s">
        <v>350</v>
      </c>
      <c r="N212" s="66">
        <v>1.4371438656648682E-2</v>
      </c>
      <c r="O212" s="59">
        <v>0.63331820550316842</v>
      </c>
      <c r="P212" s="59" t="s">
        <v>926</v>
      </c>
    </row>
    <row r="213" spans="1:16" x14ac:dyDescent="0.3">
      <c r="A213" s="1" t="s">
        <v>107</v>
      </c>
      <c r="B213" s="1" t="s">
        <v>781</v>
      </c>
      <c r="C213" s="59">
        <v>1.3136277494228796E-4</v>
      </c>
      <c r="D213" s="59">
        <v>0.99279518967033076</v>
      </c>
      <c r="E213" s="59" t="s">
        <v>220</v>
      </c>
      <c r="F213" s="60">
        <v>35.234999999999999</v>
      </c>
      <c r="L213" s="68" t="s">
        <v>173</v>
      </c>
      <c r="M213" s="69" t="s">
        <v>396</v>
      </c>
      <c r="N213" s="66">
        <v>1.2186307632830753E-2</v>
      </c>
      <c r="O213" s="59">
        <v>0.64550451313599921</v>
      </c>
      <c r="P213" s="59" t="s">
        <v>926</v>
      </c>
    </row>
    <row r="214" spans="1:16" x14ac:dyDescent="0.3">
      <c r="A214" s="1" t="s">
        <v>447</v>
      </c>
      <c r="B214" s="1" t="s">
        <v>526</v>
      </c>
      <c r="C214" s="59">
        <v>1.3136277494228796E-4</v>
      </c>
      <c r="D214" s="59">
        <v>0.99292655244527306</v>
      </c>
      <c r="E214" s="59" t="s">
        <v>220</v>
      </c>
      <c r="F214" s="60">
        <v>24.882000000000001</v>
      </c>
      <c r="L214" s="65" t="s">
        <v>131</v>
      </c>
      <c r="M214" s="61" t="s">
        <v>769</v>
      </c>
      <c r="N214" s="66">
        <v>1.2102264131914679E-2</v>
      </c>
      <c r="O214" s="59">
        <v>0.65760677726791394</v>
      </c>
      <c r="P214" s="59" t="s">
        <v>926</v>
      </c>
    </row>
    <row r="215" spans="1:16" x14ac:dyDescent="0.3">
      <c r="A215" s="1" t="s">
        <v>260</v>
      </c>
      <c r="B215" s="1" t="s">
        <v>504</v>
      </c>
      <c r="C215" s="59">
        <v>1.3136277494228796E-4</v>
      </c>
      <c r="D215" s="59">
        <v>0.99305791522021536</v>
      </c>
      <c r="E215" s="59" t="s">
        <v>220</v>
      </c>
      <c r="F215" s="60">
        <v>21.053999999999998</v>
      </c>
      <c r="L215" s="65" t="s">
        <v>76</v>
      </c>
      <c r="M215" s="61" t="s">
        <v>748</v>
      </c>
      <c r="N215" s="66">
        <v>1.1261829122753938E-2</v>
      </c>
      <c r="O215" s="59">
        <v>0.66886860639066792</v>
      </c>
      <c r="P215" s="59" t="s">
        <v>926</v>
      </c>
    </row>
    <row r="216" spans="1:16" x14ac:dyDescent="0.3">
      <c r="A216" s="61" t="s">
        <v>56</v>
      </c>
      <c r="B216" s="61" t="s">
        <v>375</v>
      </c>
      <c r="C216" s="59">
        <v>1.2698401577754503E-4</v>
      </c>
      <c r="D216" s="59">
        <v>0.99318489923599296</v>
      </c>
      <c r="E216" s="59" t="s">
        <v>220</v>
      </c>
      <c r="F216" s="60">
        <v>13.746</v>
      </c>
      <c r="L216" s="68" t="s">
        <v>148</v>
      </c>
      <c r="M216" s="69" t="s">
        <v>365</v>
      </c>
      <c r="N216" s="66">
        <v>1.092565511908964E-2</v>
      </c>
      <c r="O216" s="59">
        <v>0.67979426150975752</v>
      </c>
      <c r="P216" s="59" t="s">
        <v>926</v>
      </c>
    </row>
    <row r="217" spans="1:16" x14ac:dyDescent="0.3">
      <c r="A217" s="61" t="s">
        <v>91</v>
      </c>
      <c r="B217" s="61" t="s">
        <v>314</v>
      </c>
      <c r="C217" s="59">
        <v>1.2698401577754503E-4</v>
      </c>
      <c r="D217" s="59">
        <v>0.99331188325177056</v>
      </c>
      <c r="E217" s="59" t="s">
        <v>220</v>
      </c>
      <c r="F217" s="60">
        <v>31.580999999999996</v>
      </c>
      <c r="L217" s="65" t="s">
        <v>869</v>
      </c>
      <c r="M217" s="61" t="s">
        <v>881</v>
      </c>
      <c r="N217" s="66">
        <v>1.0757568117257492E-2</v>
      </c>
      <c r="O217" s="59">
        <v>0.690551829627015</v>
      </c>
      <c r="P217" s="59" t="s">
        <v>926</v>
      </c>
    </row>
    <row r="218" spans="1:16" x14ac:dyDescent="0.3">
      <c r="A218" s="61">
        <v>1173</v>
      </c>
      <c r="B218" s="61" t="s">
        <v>282</v>
      </c>
      <c r="C218" s="59">
        <v>1.2610826394459642E-4</v>
      </c>
      <c r="D218" s="59">
        <v>0.9934379915157151</v>
      </c>
      <c r="E218" s="59" t="s">
        <v>220</v>
      </c>
      <c r="F218" s="60">
        <v>6.351</v>
      </c>
      <c r="L218" s="65" t="s">
        <v>410</v>
      </c>
      <c r="M218" s="61" t="s">
        <v>424</v>
      </c>
      <c r="N218" s="66">
        <v>1.0505437614509269E-2</v>
      </c>
      <c r="O218" s="59">
        <v>0.70105726724152428</v>
      </c>
      <c r="P218" s="59" t="s">
        <v>926</v>
      </c>
    </row>
    <row r="219" spans="1:16" x14ac:dyDescent="0.3">
      <c r="A219" s="61" t="s">
        <v>614</v>
      </c>
      <c r="B219" s="61" t="s">
        <v>615</v>
      </c>
      <c r="C219" s="59">
        <v>1.226052566128021E-4</v>
      </c>
      <c r="D219" s="59">
        <v>0.99356059677232789</v>
      </c>
      <c r="E219" s="59" t="s">
        <v>220</v>
      </c>
      <c r="F219" s="60">
        <v>35.234999999999999</v>
      </c>
      <c r="L219" s="68" t="s">
        <v>150</v>
      </c>
      <c r="M219" s="69" t="s">
        <v>368</v>
      </c>
      <c r="N219" s="66">
        <v>1.0169263610844973E-2</v>
      </c>
      <c r="O219" s="59">
        <v>0.71122653085236931</v>
      </c>
      <c r="P219" s="59" t="s">
        <v>926</v>
      </c>
    </row>
    <row r="220" spans="1:16" x14ac:dyDescent="0.3">
      <c r="A220" s="61" t="s">
        <v>136</v>
      </c>
      <c r="B220" s="61" t="s">
        <v>351</v>
      </c>
      <c r="C220" s="59">
        <v>1.1822649744805916E-4</v>
      </c>
      <c r="D220" s="59">
        <v>0.99367882326977597</v>
      </c>
      <c r="E220" s="59" t="s">
        <v>220</v>
      </c>
      <c r="F220" s="60">
        <v>35.234999999999999</v>
      </c>
      <c r="L220" s="65" t="s">
        <v>641</v>
      </c>
      <c r="M220" s="61" t="s">
        <v>642</v>
      </c>
      <c r="N220" s="66">
        <v>9.580959104432454E-3</v>
      </c>
      <c r="O220" s="59">
        <v>0.72080748995680177</v>
      </c>
      <c r="P220" s="59" t="s">
        <v>926</v>
      </c>
    </row>
    <row r="221" spans="1:16" x14ac:dyDescent="0.3">
      <c r="A221" s="61" t="s">
        <v>23</v>
      </c>
      <c r="B221" s="61" t="s">
        <v>309</v>
      </c>
      <c r="C221" s="59">
        <v>1.1384773828331623E-4</v>
      </c>
      <c r="D221" s="59">
        <v>0.99379267100805924</v>
      </c>
      <c r="E221" s="59" t="s">
        <v>220</v>
      </c>
      <c r="F221" s="60">
        <v>13.746</v>
      </c>
      <c r="L221" s="65" t="s">
        <v>863</v>
      </c>
      <c r="M221" s="61" t="s">
        <v>875</v>
      </c>
      <c r="N221" s="66">
        <v>9.580959104432454E-3</v>
      </c>
      <c r="O221" s="59">
        <v>0.73038844906123424</v>
      </c>
      <c r="P221" s="59" t="s">
        <v>926</v>
      </c>
    </row>
    <row r="222" spans="1:16" x14ac:dyDescent="0.3">
      <c r="A222" s="61" t="s">
        <v>608</v>
      </c>
      <c r="B222" s="61" t="s">
        <v>609</v>
      </c>
      <c r="C222" s="59">
        <v>1.1384773828331623E-4</v>
      </c>
      <c r="D222" s="59">
        <v>0.9939065187463425</v>
      </c>
      <c r="E222" s="59" t="s">
        <v>220</v>
      </c>
      <c r="F222" s="60">
        <v>35.234999999999999</v>
      </c>
      <c r="L222" s="65" t="s">
        <v>69</v>
      </c>
      <c r="M222" s="61" t="s">
        <v>753</v>
      </c>
      <c r="N222" s="66">
        <v>9.4969156035163808E-3</v>
      </c>
      <c r="O222" s="59">
        <v>0.73988536466475063</v>
      </c>
      <c r="P222" s="59" t="s">
        <v>926</v>
      </c>
    </row>
    <row r="223" spans="1:16" x14ac:dyDescent="0.3">
      <c r="A223" s="61" t="s">
        <v>44</v>
      </c>
      <c r="B223" s="61" t="s">
        <v>803</v>
      </c>
      <c r="C223" s="59">
        <v>1.1384773828331623E-4</v>
      </c>
      <c r="D223" s="59">
        <v>0.99402036648462577</v>
      </c>
      <c r="E223" s="59" t="s">
        <v>220</v>
      </c>
      <c r="F223" s="60">
        <v>24.882000000000001</v>
      </c>
      <c r="L223" s="65" t="s">
        <v>860</v>
      </c>
      <c r="M223" s="61" t="s">
        <v>872</v>
      </c>
      <c r="N223" s="66">
        <v>8.9926545980199349E-3</v>
      </c>
      <c r="O223" s="59">
        <v>0.74887801926277053</v>
      </c>
      <c r="P223" s="59" t="s">
        <v>926</v>
      </c>
    </row>
    <row r="224" spans="1:16" x14ac:dyDescent="0.3">
      <c r="A224" s="61" t="s">
        <v>467</v>
      </c>
      <c r="B224" s="61" t="s">
        <v>520</v>
      </c>
      <c r="C224" s="59">
        <v>1.1384773828331623E-4</v>
      </c>
      <c r="D224" s="59">
        <v>0.99413421422290904</v>
      </c>
      <c r="E224" s="59" t="s">
        <v>220</v>
      </c>
      <c r="F224" s="60">
        <v>15.834</v>
      </c>
      <c r="L224" s="65" t="s">
        <v>647</v>
      </c>
      <c r="M224" s="61" t="s">
        <v>648</v>
      </c>
      <c r="N224" s="66">
        <v>8.9086110971038617E-3</v>
      </c>
      <c r="O224" s="59">
        <v>0.75778663035987437</v>
      </c>
      <c r="P224" s="59" t="s">
        <v>926</v>
      </c>
    </row>
    <row r="225" spans="1:16" x14ac:dyDescent="0.3">
      <c r="A225" s="61" t="s">
        <v>537</v>
      </c>
      <c r="B225" s="61" t="s">
        <v>544</v>
      </c>
      <c r="C225" s="59">
        <v>1.0946897911857329E-4</v>
      </c>
      <c r="D225" s="59">
        <v>0.99424368320202761</v>
      </c>
      <c r="E225" s="59" t="s">
        <v>220</v>
      </c>
      <c r="F225" s="60">
        <v>23.49</v>
      </c>
      <c r="L225" s="65" t="s">
        <v>163</v>
      </c>
      <c r="M225" s="61" t="s">
        <v>760</v>
      </c>
      <c r="N225" s="66">
        <v>8.4883935925234907E-3</v>
      </c>
      <c r="O225" s="59">
        <v>0.76627502395239788</v>
      </c>
      <c r="P225" s="59" t="s">
        <v>926</v>
      </c>
    </row>
    <row r="226" spans="1:16" x14ac:dyDescent="0.3">
      <c r="A226" s="61" t="s">
        <v>152</v>
      </c>
      <c r="B226" s="61" t="s">
        <v>373</v>
      </c>
      <c r="C226" s="59">
        <v>1.0946897911857329E-4</v>
      </c>
      <c r="D226" s="59">
        <v>0.99435315218114617</v>
      </c>
      <c r="E226" s="59" t="s">
        <v>220</v>
      </c>
      <c r="F226" s="60">
        <v>31.580999999999996</v>
      </c>
      <c r="L226" s="65" t="s">
        <v>72</v>
      </c>
      <c r="M226" s="61" t="s">
        <v>751</v>
      </c>
      <c r="N226" s="66">
        <v>8.3203065906913426E-3</v>
      </c>
      <c r="O226" s="59">
        <v>0.77459533054308927</v>
      </c>
      <c r="P226" s="59" t="s">
        <v>926</v>
      </c>
    </row>
    <row r="227" spans="1:16" x14ac:dyDescent="0.3">
      <c r="A227" s="61" t="s">
        <v>33</v>
      </c>
      <c r="B227" s="61" t="s">
        <v>331</v>
      </c>
      <c r="C227" s="59">
        <v>1.0946897911857329E-4</v>
      </c>
      <c r="D227" s="59">
        <v>0.99446262116026474</v>
      </c>
      <c r="E227" s="59" t="s">
        <v>220</v>
      </c>
      <c r="F227" s="60">
        <v>24.882000000000001</v>
      </c>
      <c r="L227" s="65" t="s">
        <v>618</v>
      </c>
      <c r="M227" s="61" t="s">
        <v>619</v>
      </c>
      <c r="N227" s="66">
        <v>7.9000890861109715E-3</v>
      </c>
      <c r="O227" s="59">
        <v>0.78249541962920022</v>
      </c>
      <c r="P227" s="59" t="s">
        <v>926</v>
      </c>
    </row>
    <row r="228" spans="1:16" x14ac:dyDescent="0.3">
      <c r="A228" s="61" t="s">
        <v>622</v>
      </c>
      <c r="B228" s="61" t="s">
        <v>623</v>
      </c>
      <c r="C228" s="59">
        <v>1.0509021995383036E-4</v>
      </c>
      <c r="D228" s="59">
        <v>0.9945677113802186</v>
      </c>
      <c r="E228" s="59" t="s">
        <v>220</v>
      </c>
      <c r="F228" s="60">
        <v>35.234999999999999</v>
      </c>
      <c r="L228" s="65" t="s">
        <v>866</v>
      </c>
      <c r="M228" s="61" t="s">
        <v>878</v>
      </c>
      <c r="N228" s="66">
        <v>7.9000890861109715E-3</v>
      </c>
      <c r="O228" s="59">
        <v>0.79039550871531117</v>
      </c>
      <c r="P228" s="59" t="s">
        <v>926</v>
      </c>
    </row>
    <row r="229" spans="1:16" x14ac:dyDescent="0.3">
      <c r="A229" s="61" t="s">
        <v>166</v>
      </c>
      <c r="B229" s="61" t="s">
        <v>757</v>
      </c>
      <c r="C229" s="59">
        <v>1.0509021995383036E-4</v>
      </c>
      <c r="D229" s="59">
        <v>0.99467280160017246</v>
      </c>
      <c r="E229" s="59" t="s">
        <v>220</v>
      </c>
      <c r="F229" s="60">
        <v>35.234999999999999</v>
      </c>
      <c r="L229" s="65" t="s">
        <v>675</v>
      </c>
      <c r="M229" s="61" t="s">
        <v>680</v>
      </c>
      <c r="N229" s="66">
        <v>7.5639150824466745E-3</v>
      </c>
      <c r="O229" s="59">
        <v>0.79795942379775786</v>
      </c>
      <c r="P229" s="59" t="s">
        <v>926</v>
      </c>
    </row>
    <row r="230" spans="1:16" x14ac:dyDescent="0.3">
      <c r="A230" s="61" t="s">
        <v>453</v>
      </c>
      <c r="B230" s="61" t="s">
        <v>514</v>
      </c>
      <c r="C230" s="59">
        <v>1.0071146078908743E-4</v>
      </c>
      <c r="D230" s="59">
        <v>0.99477351306096151</v>
      </c>
      <c r="E230" s="59" t="s">
        <v>220</v>
      </c>
      <c r="F230" s="60">
        <v>24.882000000000001</v>
      </c>
      <c r="L230" s="65" t="s">
        <v>867</v>
      </c>
      <c r="M230" s="61" t="s">
        <v>879</v>
      </c>
      <c r="N230" s="66">
        <v>6.8075235742020073E-3</v>
      </c>
      <c r="O230" s="59">
        <v>0.80476694737195986</v>
      </c>
      <c r="P230" s="59" t="s">
        <v>220</v>
      </c>
    </row>
    <row r="231" spans="1:16" x14ac:dyDescent="0.3">
      <c r="A231" s="61" t="s">
        <v>114</v>
      </c>
      <c r="B231" s="61" t="s">
        <v>774</v>
      </c>
      <c r="C231" s="59">
        <v>9.6332701624344505E-5</v>
      </c>
      <c r="D231" s="59">
        <v>0.99486984576258586</v>
      </c>
      <c r="E231" s="59" t="s">
        <v>220</v>
      </c>
      <c r="F231" s="60">
        <v>35.234999999999999</v>
      </c>
      <c r="L231" s="65" t="s">
        <v>90</v>
      </c>
      <c r="M231" s="61" t="s">
        <v>786</v>
      </c>
      <c r="N231" s="66">
        <v>6.8075235742020073E-3</v>
      </c>
      <c r="O231" s="59">
        <v>0.81157447094616186</v>
      </c>
      <c r="P231" s="59" t="s">
        <v>220</v>
      </c>
    </row>
    <row r="232" spans="1:16" x14ac:dyDescent="0.3">
      <c r="A232" s="61" t="s">
        <v>154</v>
      </c>
      <c r="B232" s="61" t="s">
        <v>376</v>
      </c>
      <c r="C232" s="59">
        <v>9.1953942459601563E-5</v>
      </c>
      <c r="D232" s="59">
        <v>0.9949617997050455</v>
      </c>
      <c r="E232" s="59" t="s">
        <v>220</v>
      </c>
      <c r="F232" s="60">
        <v>31.580999999999996</v>
      </c>
      <c r="L232" s="68" t="s">
        <v>87</v>
      </c>
      <c r="M232" s="69" t="s">
        <v>789</v>
      </c>
      <c r="N232" s="66">
        <v>6.6394365723698584E-3</v>
      </c>
      <c r="O232" s="59">
        <v>0.81821390751853174</v>
      </c>
      <c r="P232" s="59" t="s">
        <v>220</v>
      </c>
    </row>
    <row r="233" spans="1:16" x14ac:dyDescent="0.3">
      <c r="A233" s="61" t="s">
        <v>708</v>
      </c>
      <c r="B233" s="61" t="s">
        <v>709</v>
      </c>
      <c r="C233" s="59">
        <v>9.0202438793704389E-5</v>
      </c>
      <c r="D233" s="59">
        <v>0.99505200214383915</v>
      </c>
      <c r="E233" s="59" t="s">
        <v>220</v>
      </c>
      <c r="F233" s="60">
        <v>6.96</v>
      </c>
      <c r="L233" s="65" t="s">
        <v>861</v>
      </c>
      <c r="M233" s="61" t="s">
        <v>873</v>
      </c>
      <c r="N233" s="66">
        <v>6.3873060696216363E-3</v>
      </c>
      <c r="O233" s="59">
        <v>0.82460121358815341</v>
      </c>
      <c r="P233" s="59" t="s">
        <v>220</v>
      </c>
    </row>
    <row r="234" spans="1:16" x14ac:dyDescent="0.3">
      <c r="A234" s="61" t="s">
        <v>110</v>
      </c>
      <c r="B234" s="61" t="s">
        <v>778</v>
      </c>
      <c r="C234" s="59">
        <v>8.7575183294858635E-5</v>
      </c>
      <c r="D234" s="59">
        <v>0.99513957732713398</v>
      </c>
      <c r="E234" s="59" t="s">
        <v>220</v>
      </c>
      <c r="F234" s="60">
        <v>35.234999999999999</v>
      </c>
      <c r="L234" s="65" t="s">
        <v>460</v>
      </c>
      <c r="M234" s="61" t="s">
        <v>497</v>
      </c>
      <c r="N234" s="66">
        <v>6.2192190677894882E-3</v>
      </c>
      <c r="O234" s="59">
        <v>0.83082043265594285</v>
      </c>
      <c r="P234" s="59" t="s">
        <v>220</v>
      </c>
    </row>
    <row r="235" spans="1:16" x14ac:dyDescent="0.3">
      <c r="A235" s="61" t="s">
        <v>571</v>
      </c>
      <c r="B235" s="61" t="s">
        <v>572</v>
      </c>
      <c r="C235" s="59">
        <v>8.6699431461910055E-5</v>
      </c>
      <c r="D235" s="59">
        <v>0.99522627675859587</v>
      </c>
      <c r="E235" s="59" t="s">
        <v>220</v>
      </c>
      <c r="F235" s="60">
        <v>4.9589999999999996</v>
      </c>
      <c r="L235" s="65" t="s">
        <v>111</v>
      </c>
      <c r="M235" s="61" t="s">
        <v>777</v>
      </c>
      <c r="N235" s="66">
        <v>6.0511320659573393E-3</v>
      </c>
      <c r="O235" s="59">
        <v>0.83687156472190016</v>
      </c>
      <c r="P235" s="59" t="s">
        <v>220</v>
      </c>
    </row>
    <row r="236" spans="1:16" x14ac:dyDescent="0.3">
      <c r="A236" s="61" t="s">
        <v>462</v>
      </c>
      <c r="B236" s="61" t="s">
        <v>498</v>
      </c>
      <c r="C236" s="59">
        <v>8.3196424130115707E-5</v>
      </c>
      <c r="D236" s="59">
        <v>0.995309473182726</v>
      </c>
      <c r="E236" s="59" t="s">
        <v>220</v>
      </c>
      <c r="F236" s="60">
        <v>31.580999999999996</v>
      </c>
      <c r="L236" s="65" t="s">
        <v>134</v>
      </c>
      <c r="M236" s="61" t="s">
        <v>766</v>
      </c>
      <c r="N236" s="66">
        <v>6.0511320659573393E-3</v>
      </c>
      <c r="O236" s="59">
        <v>0.84292269678785747</v>
      </c>
      <c r="P236" s="59" t="s">
        <v>220</v>
      </c>
    </row>
    <row r="237" spans="1:16" x14ac:dyDescent="0.3">
      <c r="A237" s="61" t="s">
        <v>416</v>
      </c>
      <c r="B237" s="61" t="s">
        <v>430</v>
      </c>
      <c r="C237" s="59">
        <v>8.3196424130115707E-5</v>
      </c>
      <c r="D237" s="59">
        <v>0.99539266960685613</v>
      </c>
      <c r="E237" s="59" t="s">
        <v>220</v>
      </c>
      <c r="F237" s="60">
        <v>21.053999999999998</v>
      </c>
      <c r="L237" s="65" t="s">
        <v>536</v>
      </c>
      <c r="M237" s="61" t="s">
        <v>543</v>
      </c>
      <c r="N237" s="66">
        <v>5.7990015632091172E-3</v>
      </c>
      <c r="O237" s="59">
        <v>0.84872169835106659</v>
      </c>
      <c r="P237" s="59" t="s">
        <v>220</v>
      </c>
    </row>
    <row r="238" spans="1:16" x14ac:dyDescent="0.3">
      <c r="A238" s="61" t="s">
        <v>179</v>
      </c>
      <c r="B238" s="61" t="s">
        <v>265</v>
      </c>
      <c r="C238" s="59">
        <v>8.3196424130115707E-5</v>
      </c>
      <c r="D238" s="59">
        <v>0.99547586603098626</v>
      </c>
      <c r="E238" s="59" t="s">
        <v>220</v>
      </c>
      <c r="F238" s="60">
        <v>4.3499999999999996</v>
      </c>
      <c r="L238" s="65" t="s">
        <v>138</v>
      </c>
      <c r="M238" s="61" t="s">
        <v>354</v>
      </c>
      <c r="N238" s="66">
        <v>5.5468710604608942E-3</v>
      </c>
      <c r="O238" s="59">
        <v>0.85426856941152751</v>
      </c>
      <c r="P238" s="59" t="s">
        <v>220</v>
      </c>
    </row>
    <row r="239" spans="1:16" x14ac:dyDescent="0.3">
      <c r="A239" s="61" t="s">
        <v>610</v>
      </c>
      <c r="B239" s="61" t="s">
        <v>611</v>
      </c>
      <c r="C239" s="59">
        <v>8.3196424130115707E-5</v>
      </c>
      <c r="D239" s="59">
        <v>0.99555906245511638</v>
      </c>
      <c r="E239" s="59" t="s">
        <v>220</v>
      </c>
      <c r="F239" s="60">
        <v>35.234999999999999</v>
      </c>
      <c r="L239" s="65" t="s">
        <v>538</v>
      </c>
      <c r="M239" s="61" t="s">
        <v>546</v>
      </c>
      <c r="N239" s="66">
        <v>5.3787840586287461E-3</v>
      </c>
      <c r="O239" s="59">
        <v>0.85964735347015631</v>
      </c>
      <c r="P239" s="59" t="s">
        <v>220</v>
      </c>
    </row>
    <row r="240" spans="1:16" x14ac:dyDescent="0.3">
      <c r="A240" s="61" t="s">
        <v>160</v>
      </c>
      <c r="B240" s="61" t="s">
        <v>761</v>
      </c>
      <c r="C240" s="59">
        <v>8.3196424130115707E-5</v>
      </c>
      <c r="D240" s="59">
        <v>0.99564225887924651</v>
      </c>
      <c r="E240" s="59" t="s">
        <v>220</v>
      </c>
      <c r="F240" s="60">
        <v>31.580999999999996</v>
      </c>
      <c r="L240" s="65" t="s">
        <v>159</v>
      </c>
      <c r="M240" s="61" t="s">
        <v>490</v>
      </c>
      <c r="N240" s="66">
        <v>5.04261005496445E-3</v>
      </c>
      <c r="O240" s="59">
        <v>0.86468996352512073</v>
      </c>
      <c r="P240" s="59" t="s">
        <v>220</v>
      </c>
    </row>
    <row r="241" spans="1:16" x14ac:dyDescent="0.3">
      <c r="A241" s="61" t="s">
        <v>238</v>
      </c>
      <c r="B241" s="61" t="s">
        <v>816</v>
      </c>
      <c r="C241" s="59">
        <v>7.8817664965372778E-5</v>
      </c>
      <c r="D241" s="59">
        <v>0.99572107654421194</v>
      </c>
      <c r="E241" s="59" t="s">
        <v>220</v>
      </c>
      <c r="F241" s="60">
        <v>21.053999999999998</v>
      </c>
      <c r="L241" s="65" t="s">
        <v>414</v>
      </c>
      <c r="M241" s="61" t="s">
        <v>428</v>
      </c>
      <c r="N241" s="66">
        <v>4.790479552216227E-3</v>
      </c>
      <c r="O241" s="59">
        <v>0.86948044307733696</v>
      </c>
      <c r="P241" s="59" t="s">
        <v>220</v>
      </c>
    </row>
    <row r="242" spans="1:16" x14ac:dyDescent="0.3">
      <c r="A242" s="61" t="s">
        <v>40</v>
      </c>
      <c r="B242" s="61" t="s">
        <v>485</v>
      </c>
      <c r="C242" s="59">
        <v>7.8817664965372778E-5</v>
      </c>
      <c r="D242" s="59">
        <v>0.99579989420917736</v>
      </c>
      <c r="E242" s="59" t="s">
        <v>220</v>
      </c>
      <c r="F242" s="60">
        <v>13.746</v>
      </c>
      <c r="L242" s="65" t="s">
        <v>643</v>
      </c>
      <c r="M242" s="61" t="s">
        <v>644</v>
      </c>
      <c r="N242" s="66">
        <v>4.6223925503840789E-3</v>
      </c>
      <c r="O242" s="59">
        <v>0.87410283562772106</v>
      </c>
      <c r="P242" s="59" t="s">
        <v>220</v>
      </c>
    </row>
    <row r="243" spans="1:16" x14ac:dyDescent="0.3">
      <c r="A243" s="61" t="s">
        <v>683</v>
      </c>
      <c r="B243" s="61" t="s">
        <v>847</v>
      </c>
      <c r="C243" s="59">
        <v>7.8817664965372778E-5</v>
      </c>
      <c r="D243" s="59">
        <v>0.99587871187414279</v>
      </c>
      <c r="E243" s="59" t="s">
        <v>220</v>
      </c>
      <c r="F243" s="60">
        <v>22.968</v>
      </c>
      <c r="L243" s="65" t="s">
        <v>606</v>
      </c>
      <c r="M243" s="61" t="s">
        <v>607</v>
      </c>
      <c r="N243" s="66">
        <v>4.5383490494680049E-3</v>
      </c>
      <c r="O243" s="59">
        <v>0.8786411846771891</v>
      </c>
      <c r="P243" s="59" t="s">
        <v>220</v>
      </c>
    </row>
    <row r="244" spans="1:16" x14ac:dyDescent="0.3">
      <c r="A244" s="61" t="s">
        <v>164</v>
      </c>
      <c r="B244" s="61" t="s">
        <v>759</v>
      </c>
      <c r="C244" s="59">
        <v>7.8817664965372778E-5</v>
      </c>
      <c r="D244" s="59">
        <v>0.99595752953910821</v>
      </c>
      <c r="E244" s="59" t="s">
        <v>220</v>
      </c>
      <c r="F244" s="60">
        <v>35.234999999999999</v>
      </c>
      <c r="L244" s="65" t="s">
        <v>70</v>
      </c>
      <c r="M244" s="61" t="s">
        <v>752</v>
      </c>
      <c r="N244" s="66">
        <v>4.370262047635856E-3</v>
      </c>
      <c r="O244" s="59">
        <v>0.88301144672482501</v>
      </c>
      <c r="P244" s="59" t="s">
        <v>220</v>
      </c>
    </row>
    <row r="245" spans="1:16" x14ac:dyDescent="0.3">
      <c r="A245" s="61" t="s">
        <v>108</v>
      </c>
      <c r="B245" s="61" t="s">
        <v>780</v>
      </c>
      <c r="C245" s="59">
        <v>7.4438905800629836E-5</v>
      </c>
      <c r="D245" s="59">
        <v>0.99603196844490882</v>
      </c>
      <c r="E245" s="59" t="s">
        <v>220</v>
      </c>
      <c r="F245" s="60">
        <v>35.234999999999999</v>
      </c>
      <c r="L245" s="65" t="s">
        <v>626</v>
      </c>
      <c r="M245" s="61" t="s">
        <v>627</v>
      </c>
      <c r="N245" s="66">
        <v>4.1181315448876338E-3</v>
      </c>
      <c r="O245" s="59">
        <v>0.88712957826971262</v>
      </c>
      <c r="P245" s="59" t="s">
        <v>220</v>
      </c>
    </row>
    <row r="246" spans="1:16" x14ac:dyDescent="0.3">
      <c r="A246" s="61" t="s">
        <v>651</v>
      </c>
      <c r="B246" s="61" t="s">
        <v>834</v>
      </c>
      <c r="C246" s="59">
        <v>7.4438905800629836E-5</v>
      </c>
      <c r="D246" s="59">
        <v>0.99610640735070943</v>
      </c>
      <c r="E246" s="59" t="s">
        <v>220</v>
      </c>
      <c r="F246" s="60">
        <v>35.234999999999999</v>
      </c>
      <c r="L246" s="65" t="s">
        <v>137</v>
      </c>
      <c r="M246" s="61" t="s">
        <v>352</v>
      </c>
      <c r="N246" s="66">
        <v>4.0340880439715598E-3</v>
      </c>
      <c r="O246" s="59">
        <v>0.89116366631368416</v>
      </c>
      <c r="P246" s="59" t="s">
        <v>220</v>
      </c>
    </row>
    <row r="247" spans="1:16" x14ac:dyDescent="0.3">
      <c r="A247" s="61" t="s">
        <v>112</v>
      </c>
      <c r="B247" s="61" t="s">
        <v>776</v>
      </c>
      <c r="C247" s="59">
        <v>7.4438905800629836E-5</v>
      </c>
      <c r="D247" s="59">
        <v>0.99618084625651004</v>
      </c>
      <c r="E247" s="59" t="s">
        <v>220</v>
      </c>
      <c r="F247" s="60">
        <v>35.234999999999999</v>
      </c>
      <c r="L247" s="65" t="s">
        <v>650</v>
      </c>
      <c r="M247" s="61" t="s">
        <v>833</v>
      </c>
      <c r="N247" s="66">
        <v>4.0340880439715598E-3</v>
      </c>
      <c r="O247" s="59">
        <v>0.8951977543576557</v>
      </c>
      <c r="P247" s="59" t="s">
        <v>220</v>
      </c>
    </row>
    <row r="248" spans="1:16" x14ac:dyDescent="0.3">
      <c r="A248" s="61" t="s">
        <v>656</v>
      </c>
      <c r="B248" s="61" t="s">
        <v>657</v>
      </c>
      <c r="C248" s="59">
        <v>7.4438905800629836E-5</v>
      </c>
      <c r="D248" s="59">
        <v>0.99625528516231066</v>
      </c>
      <c r="E248" s="59" t="s">
        <v>220</v>
      </c>
      <c r="F248" s="60">
        <v>35.234999999999999</v>
      </c>
      <c r="L248" s="65" t="s">
        <v>151</v>
      </c>
      <c r="M248" s="61" t="s">
        <v>372</v>
      </c>
      <c r="N248" s="66">
        <v>3.7819575412233373E-3</v>
      </c>
      <c r="O248" s="59">
        <v>0.89897971189887904</v>
      </c>
      <c r="P248" s="59" t="s">
        <v>220</v>
      </c>
    </row>
    <row r="249" spans="1:16" x14ac:dyDescent="0.3">
      <c r="A249" s="61">
        <v>1226</v>
      </c>
      <c r="B249" s="61" t="s">
        <v>293</v>
      </c>
      <c r="C249" s="59">
        <v>7.0935898468835502E-5</v>
      </c>
      <c r="D249" s="59">
        <v>0.9963262210607795</v>
      </c>
      <c r="E249" s="59" t="s">
        <v>220</v>
      </c>
      <c r="F249" s="60">
        <v>4.1760000000000002</v>
      </c>
      <c r="L249" s="65" t="s">
        <v>139</v>
      </c>
      <c r="M249" s="61" t="s">
        <v>765</v>
      </c>
      <c r="N249" s="66">
        <v>3.6979140403072632E-3</v>
      </c>
      <c r="O249" s="59">
        <v>0.90267762593918632</v>
      </c>
      <c r="P249" s="59" t="s">
        <v>220</v>
      </c>
    </row>
    <row r="250" spans="1:16" x14ac:dyDescent="0.3">
      <c r="A250" s="61" t="s">
        <v>133</v>
      </c>
      <c r="B250" s="61" t="s">
        <v>767</v>
      </c>
      <c r="C250" s="59">
        <v>7.0060146635886908E-5</v>
      </c>
      <c r="D250" s="59">
        <v>0.99639628120741541</v>
      </c>
      <c r="E250" s="59" t="s">
        <v>220</v>
      </c>
      <c r="F250" s="60">
        <v>35.234999999999999</v>
      </c>
      <c r="L250" s="68" t="s">
        <v>149</v>
      </c>
      <c r="M250" s="69" t="s">
        <v>366</v>
      </c>
      <c r="N250" s="66">
        <v>3.6979140403072632E-3</v>
      </c>
      <c r="O250" s="59">
        <v>0.90637553997949361</v>
      </c>
      <c r="P250" s="59" t="s">
        <v>220</v>
      </c>
    </row>
    <row r="251" spans="1:16" x14ac:dyDescent="0.3">
      <c r="A251" s="61">
        <v>1185</v>
      </c>
      <c r="B251" s="61" t="s">
        <v>286</v>
      </c>
      <c r="C251" s="59">
        <v>6.9184394802938328E-5</v>
      </c>
      <c r="D251" s="59">
        <v>0.99646546560221838</v>
      </c>
      <c r="E251" s="59" t="s">
        <v>220</v>
      </c>
      <c r="F251" s="60">
        <v>6.09</v>
      </c>
      <c r="L251" s="65" t="s">
        <v>411</v>
      </c>
      <c r="M251" s="61" t="s">
        <v>425</v>
      </c>
      <c r="N251" s="66">
        <v>3.4457835375590407E-3</v>
      </c>
      <c r="O251" s="59">
        <v>0.90982132351705269</v>
      </c>
      <c r="P251" s="59" t="s">
        <v>220</v>
      </c>
    </row>
    <row r="252" spans="1:16" x14ac:dyDescent="0.3">
      <c r="A252" s="61" t="s">
        <v>560</v>
      </c>
      <c r="B252" s="61" t="s">
        <v>561</v>
      </c>
      <c r="C252" s="59">
        <v>6.7432891137041154E-5</v>
      </c>
      <c r="D252" s="59">
        <v>0.99653289849335547</v>
      </c>
      <c r="E252" s="59" t="s">
        <v>220</v>
      </c>
      <c r="F252" s="60">
        <v>2.871</v>
      </c>
      <c r="L252" s="65" t="s">
        <v>448</v>
      </c>
      <c r="M252" s="61" t="s">
        <v>523</v>
      </c>
      <c r="N252" s="66">
        <v>3.1936530348108181E-3</v>
      </c>
      <c r="O252" s="59">
        <v>0.91301497655186348</v>
      </c>
      <c r="P252" s="59" t="s">
        <v>220</v>
      </c>
    </row>
    <row r="253" spans="1:16" x14ac:dyDescent="0.3">
      <c r="A253" s="61" t="s">
        <v>620</v>
      </c>
      <c r="B253" s="61" t="s">
        <v>621</v>
      </c>
      <c r="C253" s="59">
        <v>6.568138747114398E-5</v>
      </c>
      <c r="D253" s="59">
        <v>0.99659857988082656</v>
      </c>
      <c r="E253" s="59" t="s">
        <v>220</v>
      </c>
      <c r="F253" s="60">
        <v>35.234999999999999</v>
      </c>
      <c r="L253" s="65" t="s">
        <v>132</v>
      </c>
      <c r="M253" s="61" t="s">
        <v>768</v>
      </c>
      <c r="N253" s="66">
        <v>3.1096095338947441E-3</v>
      </c>
      <c r="O253" s="59">
        <v>0.9161245860857582</v>
      </c>
      <c r="P253" s="59" t="s">
        <v>220</v>
      </c>
    </row>
    <row r="254" spans="1:16" x14ac:dyDescent="0.3">
      <c r="A254" s="61" t="s">
        <v>412</v>
      </c>
      <c r="B254" s="61" t="s">
        <v>426</v>
      </c>
      <c r="C254" s="59">
        <v>6.568138747114398E-5</v>
      </c>
      <c r="D254" s="59">
        <v>0.99666426126829766</v>
      </c>
      <c r="E254" s="59" t="s">
        <v>220</v>
      </c>
      <c r="F254" s="60">
        <v>31.580999999999996</v>
      </c>
      <c r="L254" s="65" t="s">
        <v>672</v>
      </c>
      <c r="M254" s="61" t="s">
        <v>678</v>
      </c>
      <c r="N254" s="66">
        <v>2.8574790311465216E-3</v>
      </c>
      <c r="O254" s="59">
        <v>0.91898206511690472</v>
      </c>
      <c r="P254" s="59" t="s">
        <v>220</v>
      </c>
    </row>
    <row r="255" spans="1:16" x14ac:dyDescent="0.3">
      <c r="A255" s="61" t="s">
        <v>461</v>
      </c>
      <c r="B255" s="61" t="s">
        <v>501</v>
      </c>
      <c r="C255" s="59">
        <v>6.1302628306401051E-5</v>
      </c>
      <c r="D255" s="59">
        <v>0.99672556389660405</v>
      </c>
      <c r="E255" s="59" t="s">
        <v>220</v>
      </c>
      <c r="F255" s="60">
        <v>31.580999999999996</v>
      </c>
      <c r="L255" s="68" t="s">
        <v>88</v>
      </c>
      <c r="M255" s="69" t="s">
        <v>788</v>
      </c>
      <c r="N255" s="66">
        <v>2.6893920293143731E-3</v>
      </c>
      <c r="O255" s="59">
        <v>0.92167145714621912</v>
      </c>
      <c r="P255" s="59" t="s">
        <v>220</v>
      </c>
    </row>
    <row r="256" spans="1:16" x14ac:dyDescent="0.3">
      <c r="A256" s="61" t="s">
        <v>31</v>
      </c>
      <c r="B256" s="61" t="s">
        <v>329</v>
      </c>
      <c r="C256" s="59">
        <v>6.1302628306401051E-5</v>
      </c>
      <c r="D256" s="59">
        <v>0.99678686652491044</v>
      </c>
      <c r="E256" s="59" t="s">
        <v>220</v>
      </c>
      <c r="F256" s="60">
        <v>24.882000000000001</v>
      </c>
      <c r="L256" s="65" t="s">
        <v>107</v>
      </c>
      <c r="M256" s="61" t="s">
        <v>781</v>
      </c>
      <c r="N256" s="66">
        <v>2.521305027482225E-3</v>
      </c>
      <c r="O256" s="59">
        <v>0.92419276217370139</v>
      </c>
      <c r="P256" s="59" t="s">
        <v>220</v>
      </c>
    </row>
    <row r="257" spans="1:16" x14ac:dyDescent="0.3">
      <c r="A257" s="61" t="s">
        <v>58</v>
      </c>
      <c r="B257" s="61" t="s">
        <v>383</v>
      </c>
      <c r="C257" s="59">
        <v>6.1302628306401051E-5</v>
      </c>
      <c r="D257" s="59">
        <v>0.99684816915321683</v>
      </c>
      <c r="E257" s="59" t="s">
        <v>220</v>
      </c>
      <c r="F257" s="60">
        <v>13.746</v>
      </c>
      <c r="L257" s="65" t="s">
        <v>91</v>
      </c>
      <c r="M257" s="61" t="s">
        <v>314</v>
      </c>
      <c r="N257" s="66">
        <v>2.4372615265661505E-3</v>
      </c>
      <c r="O257" s="59">
        <v>0.92663002370026759</v>
      </c>
      <c r="P257" s="59" t="s">
        <v>220</v>
      </c>
    </row>
    <row r="258" spans="1:16" x14ac:dyDescent="0.3">
      <c r="A258" s="61" t="s">
        <v>39</v>
      </c>
      <c r="B258" s="61" t="s">
        <v>336</v>
      </c>
      <c r="C258" s="59">
        <v>6.1302628306401051E-5</v>
      </c>
      <c r="D258" s="59">
        <v>0.99690947178152323</v>
      </c>
      <c r="E258" s="59" t="s">
        <v>220</v>
      </c>
      <c r="F258" s="60">
        <v>13.746</v>
      </c>
      <c r="L258" s="65" t="s">
        <v>614</v>
      </c>
      <c r="M258" s="61" t="s">
        <v>615</v>
      </c>
      <c r="N258" s="66">
        <v>2.3532180256500765E-3</v>
      </c>
      <c r="O258" s="59">
        <v>0.92898324172591762</v>
      </c>
      <c r="P258" s="59" t="s">
        <v>220</v>
      </c>
    </row>
    <row r="259" spans="1:16" x14ac:dyDescent="0.3">
      <c r="A259" s="61" t="s">
        <v>660</v>
      </c>
      <c r="B259" s="61" t="s">
        <v>839</v>
      </c>
      <c r="C259" s="59">
        <v>6.1302628306401051E-5</v>
      </c>
      <c r="D259" s="59">
        <v>0.99697077440982962</v>
      </c>
      <c r="E259" s="59" t="s">
        <v>220</v>
      </c>
      <c r="F259" s="60">
        <v>31.580999999999996</v>
      </c>
      <c r="L259" s="65" t="s">
        <v>136</v>
      </c>
      <c r="M259" s="61" t="s">
        <v>351</v>
      </c>
      <c r="N259" s="66">
        <v>2.2691745247340024E-3</v>
      </c>
      <c r="O259" s="59">
        <v>0.93125241625065158</v>
      </c>
      <c r="P259" s="59" t="s">
        <v>220</v>
      </c>
    </row>
    <row r="260" spans="1:16" x14ac:dyDescent="0.3">
      <c r="A260" s="61" t="s">
        <v>664</v>
      </c>
      <c r="B260" s="61" t="s">
        <v>843</v>
      </c>
      <c r="C260" s="59">
        <v>6.1302628306401051E-5</v>
      </c>
      <c r="D260" s="59">
        <v>0.99703207703813601</v>
      </c>
      <c r="E260" s="59" t="s">
        <v>220</v>
      </c>
      <c r="F260" s="60">
        <v>18.183</v>
      </c>
      <c r="L260" s="65" t="s">
        <v>608</v>
      </c>
      <c r="M260" s="61" t="s">
        <v>609</v>
      </c>
      <c r="N260" s="66">
        <v>2.185131023817928E-3</v>
      </c>
      <c r="O260" s="59">
        <v>0.93343754727446948</v>
      </c>
      <c r="P260" s="59" t="s">
        <v>220</v>
      </c>
    </row>
    <row r="261" spans="1:16" x14ac:dyDescent="0.3">
      <c r="A261" s="61" t="s">
        <v>255</v>
      </c>
      <c r="B261" s="61" t="s">
        <v>494</v>
      </c>
      <c r="C261" s="59">
        <v>6.1302628306401051E-5</v>
      </c>
      <c r="D261" s="59">
        <v>0.9970933796664424</v>
      </c>
      <c r="E261" s="59" t="s">
        <v>220</v>
      </c>
      <c r="F261" s="60">
        <v>18.183</v>
      </c>
      <c r="L261" s="65" t="s">
        <v>152</v>
      </c>
      <c r="M261" s="61" t="s">
        <v>373</v>
      </c>
      <c r="N261" s="66">
        <v>2.1010875229018539E-3</v>
      </c>
      <c r="O261" s="59">
        <v>0.93553863479737132</v>
      </c>
      <c r="P261" s="59" t="s">
        <v>220</v>
      </c>
    </row>
    <row r="262" spans="1:16" x14ac:dyDescent="0.3">
      <c r="A262" s="61" t="s">
        <v>451</v>
      </c>
      <c r="B262" s="61" t="s">
        <v>525</v>
      </c>
      <c r="C262" s="59">
        <v>5.6923869141658116E-5</v>
      </c>
      <c r="D262" s="59">
        <v>0.99715030353558409</v>
      </c>
      <c r="E262" s="59" t="s">
        <v>220</v>
      </c>
      <c r="F262" s="60">
        <v>35.234999999999999</v>
      </c>
      <c r="L262" s="65" t="s">
        <v>537</v>
      </c>
      <c r="M262" s="61" t="s">
        <v>544</v>
      </c>
      <c r="N262" s="66">
        <v>2.1010875229018539E-3</v>
      </c>
      <c r="O262" s="59">
        <v>0.93763972232027315</v>
      </c>
      <c r="P262" s="59" t="s">
        <v>220</v>
      </c>
    </row>
    <row r="263" spans="1:16" x14ac:dyDescent="0.3">
      <c r="A263" s="61" t="s">
        <v>403</v>
      </c>
      <c r="B263" s="61" t="s">
        <v>417</v>
      </c>
      <c r="C263" s="59">
        <v>5.6923869141658116E-5</v>
      </c>
      <c r="D263" s="59">
        <v>0.99720722740472578</v>
      </c>
      <c r="E263" s="59" t="s">
        <v>220</v>
      </c>
      <c r="F263" s="60">
        <v>22.968</v>
      </c>
      <c r="L263" s="65" t="s">
        <v>622</v>
      </c>
      <c r="M263" s="61" t="s">
        <v>623</v>
      </c>
      <c r="N263" s="66">
        <v>2.0170440219857799E-3</v>
      </c>
      <c r="O263" s="59">
        <v>0.93965676634225892</v>
      </c>
      <c r="P263" s="59" t="s">
        <v>220</v>
      </c>
    </row>
    <row r="264" spans="1:16" x14ac:dyDescent="0.3">
      <c r="A264" s="61" t="s">
        <v>162</v>
      </c>
      <c r="B264" s="61" t="s">
        <v>493</v>
      </c>
      <c r="C264" s="59">
        <v>5.6923869141658116E-5</v>
      </c>
      <c r="D264" s="59">
        <v>0.99726415127386747</v>
      </c>
      <c r="E264" s="59" t="s">
        <v>220</v>
      </c>
      <c r="F264" s="60">
        <v>31.580999999999996</v>
      </c>
      <c r="L264" s="65" t="s">
        <v>166</v>
      </c>
      <c r="M264" s="61" t="s">
        <v>757</v>
      </c>
      <c r="N264" s="66">
        <v>2.0170440219857799E-3</v>
      </c>
      <c r="O264" s="59">
        <v>0.94167381036424469</v>
      </c>
      <c r="P264" s="59" t="s">
        <v>220</v>
      </c>
    </row>
    <row r="265" spans="1:16" x14ac:dyDescent="0.3">
      <c r="A265" s="61" t="s">
        <v>113</v>
      </c>
      <c r="B265" s="61" t="s">
        <v>775</v>
      </c>
      <c r="C265" s="59">
        <v>5.6923869141658116E-5</v>
      </c>
      <c r="D265" s="59">
        <v>0.99732107514300916</v>
      </c>
      <c r="E265" s="59" t="s">
        <v>220</v>
      </c>
      <c r="F265" s="60">
        <v>35.234999999999999</v>
      </c>
      <c r="L265" s="65" t="s">
        <v>114</v>
      </c>
      <c r="M265" s="61" t="s">
        <v>774</v>
      </c>
      <c r="N265" s="66">
        <v>1.8489570201536316E-3</v>
      </c>
      <c r="O265" s="59">
        <v>0.94352276738439833</v>
      </c>
      <c r="P265" s="59" t="s">
        <v>220</v>
      </c>
    </row>
    <row r="266" spans="1:16" x14ac:dyDescent="0.3">
      <c r="A266" s="61" t="s">
        <v>239</v>
      </c>
      <c r="B266" s="61" t="s">
        <v>814</v>
      </c>
      <c r="C266" s="59">
        <v>5.2545109976915181E-5</v>
      </c>
      <c r="D266" s="59">
        <v>0.99737362025298604</v>
      </c>
      <c r="E266" s="59" t="s">
        <v>220</v>
      </c>
      <c r="F266" s="60">
        <v>18.183</v>
      </c>
      <c r="L266" s="65" t="s">
        <v>154</v>
      </c>
      <c r="M266" s="61" t="s">
        <v>376</v>
      </c>
      <c r="N266" s="66">
        <v>1.7649135192375574E-3</v>
      </c>
      <c r="O266" s="59">
        <v>0.94528768090363591</v>
      </c>
      <c r="P266" s="59" t="s">
        <v>220</v>
      </c>
    </row>
    <row r="267" spans="1:16" x14ac:dyDescent="0.3">
      <c r="A267" s="61" t="s">
        <v>233</v>
      </c>
      <c r="B267" s="61" t="s">
        <v>303</v>
      </c>
      <c r="C267" s="59">
        <v>5.2545109976915181E-5</v>
      </c>
      <c r="D267" s="59">
        <v>0.99742616536296291</v>
      </c>
      <c r="E267" s="59" t="s">
        <v>220</v>
      </c>
      <c r="F267" s="60">
        <v>18.183</v>
      </c>
      <c r="L267" s="65" t="s">
        <v>110</v>
      </c>
      <c r="M267" s="61" t="s">
        <v>778</v>
      </c>
      <c r="N267" s="66">
        <v>1.6808700183214831E-3</v>
      </c>
      <c r="O267" s="59">
        <v>0.94696855092195742</v>
      </c>
      <c r="P267" s="59" t="s">
        <v>220</v>
      </c>
    </row>
    <row r="268" spans="1:16" x14ac:dyDescent="0.3">
      <c r="A268" s="61" t="s">
        <v>223</v>
      </c>
      <c r="B268" s="61" t="s">
        <v>509</v>
      </c>
      <c r="C268" s="59">
        <v>5.2545109976915181E-5</v>
      </c>
      <c r="D268" s="59">
        <v>0.99747871047293979</v>
      </c>
      <c r="E268" s="59" t="s">
        <v>220</v>
      </c>
      <c r="F268" s="60">
        <v>13.746</v>
      </c>
      <c r="L268" s="65" t="s">
        <v>160</v>
      </c>
      <c r="M268" s="61" t="s">
        <v>761</v>
      </c>
      <c r="N268" s="66">
        <v>1.5968265174054091E-3</v>
      </c>
      <c r="O268" s="59">
        <v>0.94856537743936287</v>
      </c>
      <c r="P268" s="59" t="s">
        <v>220</v>
      </c>
    </row>
    <row r="269" spans="1:16" x14ac:dyDescent="0.3">
      <c r="A269" s="61" t="s">
        <v>250</v>
      </c>
      <c r="B269" s="61" t="s">
        <v>370</v>
      </c>
      <c r="C269" s="59">
        <v>5.2545109976915181E-5</v>
      </c>
      <c r="D269" s="59">
        <v>0.99753125558291666</v>
      </c>
      <c r="E269" s="59" t="s">
        <v>220</v>
      </c>
      <c r="F269" s="60">
        <v>21.053999999999998</v>
      </c>
      <c r="L269" s="65" t="s">
        <v>462</v>
      </c>
      <c r="M269" s="61" t="s">
        <v>498</v>
      </c>
      <c r="N269" s="66">
        <v>1.5968265174054091E-3</v>
      </c>
      <c r="O269" s="59">
        <v>0.95016220395676831</v>
      </c>
      <c r="P269" s="59" t="s">
        <v>220</v>
      </c>
    </row>
    <row r="270" spans="1:16" x14ac:dyDescent="0.3">
      <c r="A270" s="61" t="s">
        <v>109</v>
      </c>
      <c r="B270" s="61" t="s">
        <v>779</v>
      </c>
      <c r="C270" s="59">
        <v>5.2545109976915181E-5</v>
      </c>
      <c r="D270" s="59">
        <v>0.99758380069289354</v>
      </c>
      <c r="E270" s="59" t="s">
        <v>220</v>
      </c>
      <c r="F270" s="60">
        <v>35.234999999999999</v>
      </c>
      <c r="L270" s="65" t="s">
        <v>610</v>
      </c>
      <c r="M270" s="61" t="s">
        <v>611</v>
      </c>
      <c r="N270" s="66">
        <v>1.5968265174054091E-3</v>
      </c>
      <c r="O270" s="59">
        <v>0.95175903047417376</v>
      </c>
      <c r="P270" s="59" t="s">
        <v>220</v>
      </c>
    </row>
    <row r="271" spans="1:16" x14ac:dyDescent="0.3">
      <c r="A271" s="61" t="s">
        <v>142</v>
      </c>
      <c r="B271" s="61" t="s">
        <v>762</v>
      </c>
      <c r="C271" s="59">
        <v>5.2545109976915181E-5</v>
      </c>
      <c r="D271" s="59">
        <v>0.99763634580287042</v>
      </c>
      <c r="E271" s="59" t="s">
        <v>220</v>
      </c>
      <c r="F271" s="60">
        <v>35.234999999999999</v>
      </c>
      <c r="L271" s="65" t="s">
        <v>164</v>
      </c>
      <c r="M271" s="61" t="s">
        <v>759</v>
      </c>
      <c r="N271" s="66">
        <v>1.5127830164893348E-3</v>
      </c>
      <c r="O271" s="59">
        <v>0.95327181349066314</v>
      </c>
      <c r="P271" s="59" t="s">
        <v>220</v>
      </c>
    </row>
    <row r="272" spans="1:16" x14ac:dyDescent="0.3">
      <c r="A272" s="61" t="s">
        <v>51</v>
      </c>
      <c r="B272" s="61" t="s">
        <v>355</v>
      </c>
      <c r="C272" s="59">
        <v>4.991785447806942E-5</v>
      </c>
      <c r="D272" s="59">
        <v>0.99768626365734847</v>
      </c>
      <c r="E272" s="59" t="s">
        <v>220</v>
      </c>
      <c r="F272" s="60">
        <v>11.484</v>
      </c>
      <c r="L272" s="65" t="s">
        <v>656</v>
      </c>
      <c r="M272" s="61" t="s">
        <v>657</v>
      </c>
      <c r="N272" s="66">
        <v>1.4287395155732608E-3</v>
      </c>
      <c r="O272" s="59">
        <v>0.95470055300623635</v>
      </c>
      <c r="P272" s="59" t="s">
        <v>220</v>
      </c>
    </row>
    <row r="273" spans="1:16" x14ac:dyDescent="0.3">
      <c r="A273" s="61" t="s">
        <v>539</v>
      </c>
      <c r="B273" s="61" t="s">
        <v>547</v>
      </c>
      <c r="C273" s="59">
        <v>4.8166350812172253E-5</v>
      </c>
      <c r="D273" s="59">
        <v>0.99773443000816064</v>
      </c>
      <c r="E273" s="59" t="s">
        <v>220</v>
      </c>
      <c r="F273" s="60">
        <v>12.963000000000001</v>
      </c>
      <c r="L273" s="65" t="s">
        <v>112</v>
      </c>
      <c r="M273" s="61" t="s">
        <v>776</v>
      </c>
      <c r="N273" s="66">
        <v>1.4287395155732608E-3</v>
      </c>
      <c r="O273" s="59">
        <v>0.95612929252180956</v>
      </c>
      <c r="P273" s="59" t="s">
        <v>220</v>
      </c>
    </row>
    <row r="274" spans="1:16" x14ac:dyDescent="0.3">
      <c r="A274" s="61" t="s">
        <v>153</v>
      </c>
      <c r="B274" s="61" t="s">
        <v>374</v>
      </c>
      <c r="C274" s="59">
        <v>4.8166350812172253E-5</v>
      </c>
      <c r="D274" s="59">
        <v>0.99778259635897282</v>
      </c>
      <c r="E274" s="59" t="s">
        <v>220</v>
      </c>
      <c r="F274" s="60">
        <v>31.580999999999996</v>
      </c>
      <c r="L274" s="65" t="s">
        <v>108</v>
      </c>
      <c r="M274" s="61" t="s">
        <v>780</v>
      </c>
      <c r="N274" s="66">
        <v>1.4287395155732608E-3</v>
      </c>
      <c r="O274" s="59">
        <v>0.95755803203738277</v>
      </c>
      <c r="P274" s="59" t="s">
        <v>220</v>
      </c>
    </row>
    <row r="275" spans="1:16" x14ac:dyDescent="0.3">
      <c r="A275" s="61" t="s">
        <v>66</v>
      </c>
      <c r="B275" s="61" t="s">
        <v>795</v>
      </c>
      <c r="C275" s="59">
        <v>4.8166350812172253E-5</v>
      </c>
      <c r="D275" s="59">
        <v>0.99783076270978499</v>
      </c>
      <c r="E275" s="59" t="s">
        <v>220</v>
      </c>
      <c r="F275" s="60">
        <v>13.746</v>
      </c>
      <c r="L275" s="65" t="s">
        <v>651</v>
      </c>
      <c r="M275" s="61" t="s">
        <v>834</v>
      </c>
      <c r="N275" s="66">
        <v>1.4287395155732608E-3</v>
      </c>
      <c r="O275" s="59">
        <v>0.95898677155295597</v>
      </c>
      <c r="P275" s="59" t="s">
        <v>220</v>
      </c>
    </row>
    <row r="276" spans="1:16" x14ac:dyDescent="0.3">
      <c r="A276" s="61" t="s">
        <v>449</v>
      </c>
      <c r="B276" s="61" t="s">
        <v>527</v>
      </c>
      <c r="C276" s="59">
        <v>4.8166350812172253E-5</v>
      </c>
      <c r="D276" s="59">
        <v>0.99787892906059716</v>
      </c>
      <c r="E276" s="59" t="s">
        <v>220</v>
      </c>
      <c r="F276" s="60">
        <v>35.234999999999999</v>
      </c>
      <c r="L276" s="65" t="s">
        <v>133</v>
      </c>
      <c r="M276" s="61" t="s">
        <v>767</v>
      </c>
      <c r="N276" s="66">
        <v>1.3446960146571865E-3</v>
      </c>
      <c r="O276" s="59">
        <v>0.96033146756761312</v>
      </c>
      <c r="P276" s="59" t="s">
        <v>220</v>
      </c>
    </row>
    <row r="277" spans="1:16" x14ac:dyDescent="0.3">
      <c r="A277" s="61">
        <v>1110</v>
      </c>
      <c r="B277" s="61" t="s">
        <v>272</v>
      </c>
      <c r="C277" s="59">
        <v>4.5539095313326492E-5</v>
      </c>
      <c r="D277" s="59">
        <v>0.99792446815591052</v>
      </c>
      <c r="E277" s="59" t="s">
        <v>220</v>
      </c>
      <c r="F277" s="60">
        <v>1.827</v>
      </c>
      <c r="L277" s="65" t="s">
        <v>620</v>
      </c>
      <c r="M277" s="61" t="s">
        <v>621</v>
      </c>
      <c r="N277" s="66">
        <v>1.2606525137411125E-3</v>
      </c>
      <c r="O277" s="59">
        <v>0.9615921200813542</v>
      </c>
      <c r="P277" s="59" t="s">
        <v>220</v>
      </c>
    </row>
    <row r="278" spans="1:16" x14ac:dyDescent="0.3">
      <c r="A278" s="61" t="s">
        <v>566</v>
      </c>
      <c r="B278" s="61" t="s">
        <v>567</v>
      </c>
      <c r="C278" s="59">
        <v>4.5539095313326492E-5</v>
      </c>
      <c r="D278" s="59">
        <v>0.99797000725122387</v>
      </c>
      <c r="E278" s="59" t="s">
        <v>220</v>
      </c>
      <c r="F278" s="60">
        <v>4.3499999999999996</v>
      </c>
      <c r="L278" s="65" t="s">
        <v>412</v>
      </c>
      <c r="M278" s="61" t="s">
        <v>426</v>
      </c>
      <c r="N278" s="66">
        <v>1.2606525137411125E-3</v>
      </c>
      <c r="O278" s="59">
        <v>0.96285277259509527</v>
      </c>
      <c r="P278" s="59" t="s">
        <v>220</v>
      </c>
    </row>
    <row r="279" spans="1:16" x14ac:dyDescent="0.3">
      <c r="A279" s="61" t="s">
        <v>165</v>
      </c>
      <c r="B279" s="61" t="s">
        <v>758</v>
      </c>
      <c r="C279" s="59">
        <v>4.3787591647429318E-5</v>
      </c>
      <c r="D279" s="59">
        <v>0.99801379484287134</v>
      </c>
      <c r="E279" s="59" t="s">
        <v>220</v>
      </c>
      <c r="F279" s="60">
        <v>35.234999999999999</v>
      </c>
      <c r="L279" s="65" t="s">
        <v>660</v>
      </c>
      <c r="M279" s="61" t="s">
        <v>839</v>
      </c>
      <c r="N279" s="66">
        <v>1.1766090128250382E-3</v>
      </c>
      <c r="O279" s="59">
        <v>0.96402938160792029</v>
      </c>
      <c r="P279" s="59" t="s">
        <v>220</v>
      </c>
    </row>
    <row r="280" spans="1:16" x14ac:dyDescent="0.3">
      <c r="A280" s="61" t="s">
        <v>652</v>
      </c>
      <c r="B280" s="61" t="s">
        <v>653</v>
      </c>
      <c r="C280" s="59">
        <v>4.3787591647429318E-5</v>
      </c>
      <c r="D280" s="59">
        <v>0.99805758243451881</v>
      </c>
      <c r="E280" s="59" t="s">
        <v>220</v>
      </c>
      <c r="F280" s="60">
        <v>35.234999999999999</v>
      </c>
      <c r="L280" s="65" t="s">
        <v>461</v>
      </c>
      <c r="M280" s="61" t="s">
        <v>501</v>
      </c>
      <c r="N280" s="66">
        <v>1.1766090128250382E-3</v>
      </c>
      <c r="O280" s="59">
        <v>0.9652059906207453</v>
      </c>
      <c r="P280" s="59" t="s">
        <v>220</v>
      </c>
    </row>
    <row r="281" spans="1:16" x14ac:dyDescent="0.3">
      <c r="A281" s="61" t="s">
        <v>123</v>
      </c>
      <c r="B281" s="61" t="s">
        <v>342</v>
      </c>
      <c r="C281" s="59">
        <v>4.3787591647429318E-5</v>
      </c>
      <c r="D281" s="59">
        <v>0.99810137002616628</v>
      </c>
      <c r="E281" s="59" t="s">
        <v>220</v>
      </c>
      <c r="F281" s="60">
        <v>31.580999999999996</v>
      </c>
      <c r="L281" s="65" t="s">
        <v>451</v>
      </c>
      <c r="M281" s="61" t="s">
        <v>525</v>
      </c>
      <c r="N281" s="66">
        <v>1.092565511908964E-3</v>
      </c>
      <c r="O281" s="59">
        <v>0.96629855613265425</v>
      </c>
      <c r="P281" s="59" t="s">
        <v>220</v>
      </c>
    </row>
    <row r="282" spans="1:16" x14ac:dyDescent="0.3">
      <c r="A282" s="61">
        <v>1148</v>
      </c>
      <c r="B282" s="61" t="s">
        <v>278</v>
      </c>
      <c r="C282" s="59">
        <v>4.291183981448073E-5</v>
      </c>
      <c r="D282" s="59">
        <v>0.99814428186598081</v>
      </c>
      <c r="E282" s="59" t="s">
        <v>220</v>
      </c>
      <c r="F282" s="60">
        <v>4.1760000000000002</v>
      </c>
      <c r="L282" s="65" t="s">
        <v>162</v>
      </c>
      <c r="M282" s="61" t="s">
        <v>493</v>
      </c>
      <c r="N282" s="66">
        <v>1.092565511908964E-3</v>
      </c>
      <c r="O282" s="59">
        <v>0.9673911216445632</v>
      </c>
      <c r="P282" s="59" t="s">
        <v>220</v>
      </c>
    </row>
    <row r="283" spans="1:16" x14ac:dyDescent="0.3">
      <c r="A283" s="61" t="s">
        <v>140</v>
      </c>
      <c r="B283" s="61" t="s">
        <v>764</v>
      </c>
      <c r="C283" s="59">
        <v>3.9408832482686389E-5</v>
      </c>
      <c r="D283" s="59">
        <v>0.99818369069846347</v>
      </c>
      <c r="E283" s="59" t="s">
        <v>220</v>
      </c>
      <c r="F283" s="60">
        <v>35.234999999999999</v>
      </c>
      <c r="L283" s="65" t="s">
        <v>113</v>
      </c>
      <c r="M283" s="61" t="s">
        <v>775</v>
      </c>
      <c r="N283" s="66">
        <v>1.092565511908964E-3</v>
      </c>
      <c r="O283" s="59">
        <v>0.96848368715647215</v>
      </c>
      <c r="P283" s="59" t="s">
        <v>220</v>
      </c>
    </row>
    <row r="284" spans="1:16" x14ac:dyDescent="0.3">
      <c r="A284" s="61" t="s">
        <v>251</v>
      </c>
      <c r="B284" s="61" t="s">
        <v>377</v>
      </c>
      <c r="C284" s="59">
        <v>3.9408832482686389E-5</v>
      </c>
      <c r="D284" s="59">
        <v>0.99822309953094612</v>
      </c>
      <c r="E284" s="59" t="s">
        <v>220</v>
      </c>
      <c r="F284" s="60">
        <v>18.183</v>
      </c>
      <c r="L284" s="65" t="s">
        <v>142</v>
      </c>
      <c r="M284" s="61" t="s">
        <v>762</v>
      </c>
      <c r="N284" s="66">
        <v>1.00852201099289E-3</v>
      </c>
      <c r="O284" s="59">
        <v>0.96949220916746504</v>
      </c>
      <c r="P284" s="59" t="s">
        <v>220</v>
      </c>
    </row>
    <row r="285" spans="1:16" x14ac:dyDescent="0.3">
      <c r="A285" s="61" t="s">
        <v>468</v>
      </c>
      <c r="B285" s="61" t="s">
        <v>517</v>
      </c>
      <c r="C285" s="59">
        <v>3.9408832482686389E-5</v>
      </c>
      <c r="D285" s="59">
        <v>0.99826250836342878</v>
      </c>
      <c r="E285" s="59" t="s">
        <v>220</v>
      </c>
      <c r="F285" s="60">
        <v>31.580999999999996</v>
      </c>
      <c r="L285" s="65" t="s">
        <v>109</v>
      </c>
      <c r="M285" s="61" t="s">
        <v>779</v>
      </c>
      <c r="N285" s="66">
        <v>1.00852201099289E-3</v>
      </c>
      <c r="O285" s="59">
        <v>0.97050073117845792</v>
      </c>
      <c r="P285" s="59" t="s">
        <v>220</v>
      </c>
    </row>
    <row r="286" spans="1:16" x14ac:dyDescent="0.3">
      <c r="A286" s="61" t="s">
        <v>454</v>
      </c>
      <c r="B286" s="61" t="s">
        <v>511</v>
      </c>
      <c r="C286" s="59">
        <v>3.9408832482686389E-5</v>
      </c>
      <c r="D286" s="59">
        <v>0.99830191719591144</v>
      </c>
      <c r="E286" s="59" t="s">
        <v>220</v>
      </c>
      <c r="F286" s="60">
        <v>35.234999999999999</v>
      </c>
      <c r="L286" s="65" t="s">
        <v>153</v>
      </c>
      <c r="M286" s="61" t="s">
        <v>374</v>
      </c>
      <c r="N286" s="66">
        <v>9.2447851007681581E-4</v>
      </c>
      <c r="O286" s="59">
        <v>0.97142520968853474</v>
      </c>
      <c r="P286" s="59" t="s">
        <v>220</v>
      </c>
    </row>
    <row r="287" spans="1:16" x14ac:dyDescent="0.3">
      <c r="A287" s="1" t="s">
        <v>89</v>
      </c>
      <c r="B287" s="1" t="s">
        <v>787</v>
      </c>
      <c r="C287" s="62">
        <v>3.9408832482686389E-5</v>
      </c>
      <c r="D287" s="62">
        <v>0.99834132602839409</v>
      </c>
      <c r="E287" s="62" t="s">
        <v>220</v>
      </c>
      <c r="F287" s="63">
        <v>31.580999999999996</v>
      </c>
      <c r="L287" s="65" t="s">
        <v>449</v>
      </c>
      <c r="M287" s="61" t="s">
        <v>527</v>
      </c>
      <c r="N287" s="66">
        <v>9.2447851007681581E-4</v>
      </c>
      <c r="O287" s="59">
        <v>0.97234968819861156</v>
      </c>
      <c r="P287" s="59" t="s">
        <v>220</v>
      </c>
    </row>
    <row r="288" spans="1:16" x14ac:dyDescent="0.3">
      <c r="A288" s="61" t="s">
        <v>440</v>
      </c>
      <c r="B288" s="61" t="s">
        <v>747</v>
      </c>
      <c r="C288" s="59">
        <v>3.9408832482686389E-5</v>
      </c>
      <c r="D288" s="59">
        <v>0.99838073486087675</v>
      </c>
      <c r="E288" s="59" t="s">
        <v>220</v>
      </c>
      <c r="F288" s="60">
        <v>31.580999999999996</v>
      </c>
      <c r="L288" s="65" t="s">
        <v>652</v>
      </c>
      <c r="M288" s="61" t="s">
        <v>653</v>
      </c>
      <c r="N288" s="66">
        <v>8.4043500916074155E-4</v>
      </c>
      <c r="O288" s="59">
        <v>0.97319012320777232</v>
      </c>
      <c r="P288" s="59" t="s">
        <v>220</v>
      </c>
    </row>
    <row r="289" spans="1:16" x14ac:dyDescent="0.3">
      <c r="A289" s="61" t="s">
        <v>167</v>
      </c>
      <c r="B289" s="61" t="s">
        <v>388</v>
      </c>
      <c r="C289" s="59">
        <v>3.5030073317943454E-5</v>
      </c>
      <c r="D289" s="59">
        <v>0.9984157649341947</v>
      </c>
      <c r="E289" s="59" t="s">
        <v>220</v>
      </c>
      <c r="F289" s="60">
        <v>31.580999999999996</v>
      </c>
      <c r="L289" s="65" t="s">
        <v>123</v>
      </c>
      <c r="M289" s="61" t="s">
        <v>342</v>
      </c>
      <c r="N289" s="66">
        <v>8.4043500916074155E-4</v>
      </c>
      <c r="O289" s="59">
        <v>0.97403055821693307</v>
      </c>
      <c r="P289" s="59" t="s">
        <v>220</v>
      </c>
    </row>
    <row r="290" spans="1:16" x14ac:dyDescent="0.3">
      <c r="A290" s="61" t="s">
        <v>464</v>
      </c>
      <c r="B290" s="61" t="s">
        <v>528</v>
      </c>
      <c r="C290" s="59">
        <v>3.5030073317943454E-5</v>
      </c>
      <c r="D290" s="59">
        <v>0.99845079500751266</v>
      </c>
      <c r="E290" s="59" t="s">
        <v>220</v>
      </c>
      <c r="F290" s="60">
        <v>18.183</v>
      </c>
      <c r="L290" s="65" t="s">
        <v>165</v>
      </c>
      <c r="M290" s="61" t="s">
        <v>758</v>
      </c>
      <c r="N290" s="66">
        <v>8.4043500916074155E-4</v>
      </c>
      <c r="O290" s="59">
        <v>0.97487099322609383</v>
      </c>
      <c r="P290" s="59" t="s">
        <v>220</v>
      </c>
    </row>
    <row r="291" spans="1:16" x14ac:dyDescent="0.3">
      <c r="A291" s="61" t="s">
        <v>94</v>
      </c>
      <c r="B291" s="61" t="s">
        <v>318</v>
      </c>
      <c r="C291" s="59">
        <v>3.5030073317943454E-5</v>
      </c>
      <c r="D291" s="59">
        <v>0.99848582508083061</v>
      </c>
      <c r="E291" s="59" t="s">
        <v>220</v>
      </c>
      <c r="F291" s="60">
        <v>31.580999999999996</v>
      </c>
      <c r="L291" s="68" t="s">
        <v>89</v>
      </c>
      <c r="M291" s="69" t="s">
        <v>787</v>
      </c>
      <c r="N291" s="66">
        <v>7.5639150824466741E-4</v>
      </c>
      <c r="O291" s="59">
        <v>0.97562738473433852</v>
      </c>
      <c r="P291" s="59" t="s">
        <v>220</v>
      </c>
    </row>
    <row r="292" spans="1:16" x14ac:dyDescent="0.3">
      <c r="A292" s="61" t="s">
        <v>450</v>
      </c>
      <c r="B292" s="61" t="s">
        <v>524</v>
      </c>
      <c r="C292" s="59">
        <v>3.5030073317943454E-5</v>
      </c>
      <c r="D292" s="59">
        <v>0.99852085515414857</v>
      </c>
      <c r="E292" s="59" t="s">
        <v>220</v>
      </c>
      <c r="F292" s="60">
        <v>35.234999999999999</v>
      </c>
      <c r="L292" s="65" t="s">
        <v>468</v>
      </c>
      <c r="M292" s="61" t="s">
        <v>517</v>
      </c>
      <c r="N292" s="66">
        <v>7.5639150824466741E-4</v>
      </c>
      <c r="O292" s="59">
        <v>0.97638377624258321</v>
      </c>
      <c r="P292" s="59" t="s">
        <v>220</v>
      </c>
    </row>
    <row r="293" spans="1:16" x14ac:dyDescent="0.3">
      <c r="A293" s="61" t="s">
        <v>224</v>
      </c>
      <c r="B293" s="61" t="s">
        <v>506</v>
      </c>
      <c r="C293" s="59">
        <v>3.5030073317943454E-5</v>
      </c>
      <c r="D293" s="59">
        <v>0.99855588522746652</v>
      </c>
      <c r="E293" s="59" t="s">
        <v>220</v>
      </c>
      <c r="F293" s="60">
        <v>31.580999999999996</v>
      </c>
      <c r="L293" s="65" t="s">
        <v>454</v>
      </c>
      <c r="M293" s="61" t="s">
        <v>511</v>
      </c>
      <c r="N293" s="66">
        <v>7.5639150824466741E-4</v>
      </c>
      <c r="O293" s="59">
        <v>0.9771401677508279</v>
      </c>
      <c r="P293" s="59" t="s">
        <v>220</v>
      </c>
    </row>
    <row r="294" spans="1:16" x14ac:dyDescent="0.3">
      <c r="A294" s="61" t="s">
        <v>99</v>
      </c>
      <c r="B294" s="61" t="s">
        <v>326</v>
      </c>
      <c r="C294" s="59">
        <v>3.5030073317943454E-5</v>
      </c>
      <c r="D294" s="59">
        <v>0.99859091530078448</v>
      </c>
      <c r="E294" s="59" t="s">
        <v>220</v>
      </c>
      <c r="F294" s="60">
        <v>35.234999999999999</v>
      </c>
      <c r="L294" s="65" t="s">
        <v>140</v>
      </c>
      <c r="M294" s="61" t="s">
        <v>764</v>
      </c>
      <c r="N294" s="66">
        <v>7.5639150824466741E-4</v>
      </c>
      <c r="O294" s="59">
        <v>0.9778965592590726</v>
      </c>
      <c r="P294" s="59" t="s">
        <v>220</v>
      </c>
    </row>
    <row r="295" spans="1:16" x14ac:dyDescent="0.3">
      <c r="A295" s="61" t="s">
        <v>684</v>
      </c>
      <c r="B295" s="61" t="s">
        <v>848</v>
      </c>
      <c r="C295" s="59">
        <v>3.5030073317943454E-5</v>
      </c>
      <c r="D295" s="59">
        <v>0.99862594537410243</v>
      </c>
      <c r="E295" s="59" t="s">
        <v>220</v>
      </c>
      <c r="F295" s="60">
        <v>24.882000000000001</v>
      </c>
      <c r="L295" s="65" t="s">
        <v>440</v>
      </c>
      <c r="M295" s="61" t="s">
        <v>747</v>
      </c>
      <c r="N295" s="66">
        <v>7.5639150824466741E-4</v>
      </c>
      <c r="O295" s="59">
        <v>0.97865295076731729</v>
      </c>
      <c r="P295" s="59" t="s">
        <v>220</v>
      </c>
    </row>
    <row r="296" spans="1:16" x14ac:dyDescent="0.3">
      <c r="A296" s="61" t="s">
        <v>595</v>
      </c>
      <c r="B296" s="61" t="s">
        <v>596</v>
      </c>
      <c r="C296" s="59">
        <v>3.1527065986149106E-5</v>
      </c>
      <c r="D296" s="59">
        <v>0.99865747244008862</v>
      </c>
      <c r="E296" s="59" t="s">
        <v>220</v>
      </c>
      <c r="F296" s="60">
        <v>3.2190000000000003</v>
      </c>
      <c r="L296" s="65" t="s">
        <v>94</v>
      </c>
      <c r="M296" s="61" t="s">
        <v>318</v>
      </c>
      <c r="N296" s="66">
        <v>6.7234800732859327E-4</v>
      </c>
      <c r="O296" s="59">
        <v>0.97932529877464591</v>
      </c>
      <c r="P296" s="59" t="s">
        <v>220</v>
      </c>
    </row>
    <row r="297" spans="1:16" x14ac:dyDescent="0.3">
      <c r="A297" s="61" t="s">
        <v>472</v>
      </c>
      <c r="B297" s="61" t="s">
        <v>530</v>
      </c>
      <c r="C297" s="59">
        <v>3.0651314153200526E-5</v>
      </c>
      <c r="D297" s="59">
        <v>0.99868812375424187</v>
      </c>
      <c r="E297" s="59" t="s">
        <v>220</v>
      </c>
      <c r="F297" s="60">
        <v>18.183</v>
      </c>
      <c r="L297" s="65" t="s">
        <v>450</v>
      </c>
      <c r="M297" s="61" t="s">
        <v>524</v>
      </c>
      <c r="N297" s="66">
        <v>6.7234800732859327E-4</v>
      </c>
      <c r="O297" s="59">
        <v>0.97999764678197454</v>
      </c>
      <c r="P297" s="59" t="s">
        <v>220</v>
      </c>
    </row>
    <row r="298" spans="1:16" x14ac:dyDescent="0.3">
      <c r="A298" s="61" t="s">
        <v>673</v>
      </c>
      <c r="B298" s="61" t="s">
        <v>679</v>
      </c>
      <c r="C298" s="59">
        <v>3.0651314153200526E-5</v>
      </c>
      <c r="D298" s="59">
        <v>0.99871877506839513</v>
      </c>
      <c r="E298" s="59" t="s">
        <v>220</v>
      </c>
      <c r="F298" s="60">
        <v>35.234999999999999</v>
      </c>
      <c r="L298" s="65" t="s">
        <v>99</v>
      </c>
      <c r="M298" s="61" t="s">
        <v>326</v>
      </c>
      <c r="N298" s="66">
        <v>6.7234800732859327E-4</v>
      </c>
      <c r="O298" s="59">
        <v>0.98066999478930317</v>
      </c>
      <c r="P298" s="59" t="s">
        <v>220</v>
      </c>
    </row>
    <row r="299" spans="1:16" x14ac:dyDescent="0.3">
      <c r="A299" s="61" t="s">
        <v>102</v>
      </c>
      <c r="B299" s="61" t="s">
        <v>330</v>
      </c>
      <c r="C299" s="59">
        <v>3.0651314153200526E-5</v>
      </c>
      <c r="D299" s="59">
        <v>0.99874942638254838</v>
      </c>
      <c r="E299" s="59" t="s">
        <v>220</v>
      </c>
      <c r="F299" s="60">
        <v>35.234999999999999</v>
      </c>
      <c r="L299" s="65" t="s">
        <v>167</v>
      </c>
      <c r="M299" s="61" t="s">
        <v>388</v>
      </c>
      <c r="N299" s="66">
        <v>6.7234800732859327E-4</v>
      </c>
      <c r="O299" s="59">
        <v>0.98134234279663179</v>
      </c>
      <c r="P299" s="59" t="s">
        <v>220</v>
      </c>
    </row>
    <row r="300" spans="1:16" x14ac:dyDescent="0.3">
      <c r="A300" s="61" t="s">
        <v>257</v>
      </c>
      <c r="B300" s="61" t="s">
        <v>502</v>
      </c>
      <c r="C300" s="59">
        <v>3.0651314153200526E-5</v>
      </c>
      <c r="D300" s="59">
        <v>0.99878007769670163</v>
      </c>
      <c r="E300" s="59" t="s">
        <v>220</v>
      </c>
      <c r="F300" s="60">
        <v>18.183</v>
      </c>
      <c r="L300" s="65" t="s">
        <v>224</v>
      </c>
      <c r="M300" s="61" t="s">
        <v>506</v>
      </c>
      <c r="N300" s="66">
        <v>6.7234800732859327E-4</v>
      </c>
      <c r="O300" s="59">
        <v>0.98201469080396042</v>
      </c>
      <c r="P300" s="59" t="s">
        <v>220</v>
      </c>
    </row>
    <row r="301" spans="1:16" x14ac:dyDescent="0.3">
      <c r="A301" s="61" t="s">
        <v>141</v>
      </c>
      <c r="B301" s="61" t="s">
        <v>763</v>
      </c>
      <c r="C301" s="59">
        <v>3.0651314153200526E-5</v>
      </c>
      <c r="D301" s="59">
        <v>0.99881072901085488</v>
      </c>
      <c r="E301" s="59" t="s">
        <v>220</v>
      </c>
      <c r="F301" s="60">
        <v>35.234999999999999</v>
      </c>
      <c r="L301" s="65" t="s">
        <v>141</v>
      </c>
      <c r="M301" s="61" t="s">
        <v>763</v>
      </c>
      <c r="N301" s="66">
        <v>5.8830450641251912E-4</v>
      </c>
      <c r="O301" s="59">
        <v>0.98260299531037298</v>
      </c>
      <c r="P301" s="59" t="s">
        <v>220</v>
      </c>
    </row>
    <row r="302" spans="1:16" x14ac:dyDescent="0.3">
      <c r="A302" s="61" t="s">
        <v>127</v>
      </c>
      <c r="B302" s="61" t="s">
        <v>773</v>
      </c>
      <c r="C302" s="59">
        <v>3.0651314153200526E-5</v>
      </c>
      <c r="D302" s="59">
        <v>0.99884138032500813</v>
      </c>
      <c r="E302" s="59" t="s">
        <v>220</v>
      </c>
      <c r="F302" s="60">
        <v>35.234999999999999</v>
      </c>
      <c r="L302" s="65" t="s">
        <v>79</v>
      </c>
      <c r="M302" s="61" t="s">
        <v>298</v>
      </c>
      <c r="N302" s="66">
        <v>5.8830450641251912E-4</v>
      </c>
      <c r="O302" s="59">
        <v>0.98319129981678555</v>
      </c>
      <c r="P302" s="59" t="s">
        <v>220</v>
      </c>
    </row>
    <row r="303" spans="1:16" x14ac:dyDescent="0.3">
      <c r="A303" s="61" t="s">
        <v>463</v>
      </c>
      <c r="B303" s="61" t="s">
        <v>499</v>
      </c>
      <c r="C303" s="59">
        <v>3.0651314153200526E-5</v>
      </c>
      <c r="D303" s="59">
        <v>0.99887203163916138</v>
      </c>
      <c r="E303" s="59" t="s">
        <v>220</v>
      </c>
      <c r="F303" s="60">
        <v>31.580999999999996</v>
      </c>
      <c r="L303" s="65" t="s">
        <v>127</v>
      </c>
      <c r="M303" s="61" t="s">
        <v>773</v>
      </c>
      <c r="N303" s="66">
        <v>5.8830450641251912E-4</v>
      </c>
      <c r="O303" s="59">
        <v>0.98377960432319811</v>
      </c>
      <c r="P303" s="59" t="s">
        <v>220</v>
      </c>
    </row>
    <row r="304" spans="1:16" x14ac:dyDescent="0.3">
      <c r="A304" s="61" t="s">
        <v>79</v>
      </c>
      <c r="B304" s="61" t="s">
        <v>298</v>
      </c>
      <c r="C304" s="59">
        <v>3.0651314153200526E-5</v>
      </c>
      <c r="D304" s="59">
        <v>0.99890268295331464</v>
      </c>
      <c r="E304" s="59" t="s">
        <v>220</v>
      </c>
      <c r="F304" s="60">
        <v>31.580999999999996</v>
      </c>
      <c r="L304" s="65" t="s">
        <v>103</v>
      </c>
      <c r="M304" s="61" t="s">
        <v>785</v>
      </c>
      <c r="N304" s="66">
        <v>5.8830450641251912E-4</v>
      </c>
      <c r="O304" s="59">
        <v>0.98436790882961067</v>
      </c>
      <c r="P304" s="59" t="s">
        <v>220</v>
      </c>
    </row>
    <row r="305" spans="1:16" x14ac:dyDescent="0.3">
      <c r="A305" s="61" t="s">
        <v>168</v>
      </c>
      <c r="B305" s="61" t="s">
        <v>389</v>
      </c>
      <c r="C305" s="59">
        <v>3.0651314153200526E-5</v>
      </c>
      <c r="D305" s="59">
        <v>0.99893333426746789</v>
      </c>
      <c r="E305" s="59" t="s">
        <v>220</v>
      </c>
      <c r="F305" s="60">
        <v>31.580999999999996</v>
      </c>
      <c r="L305" s="65" t="s">
        <v>168</v>
      </c>
      <c r="M305" s="61" t="s">
        <v>389</v>
      </c>
      <c r="N305" s="66">
        <v>5.8830450641251912E-4</v>
      </c>
      <c r="O305" s="59">
        <v>0.98495621333602323</v>
      </c>
      <c r="P305" s="59" t="s">
        <v>220</v>
      </c>
    </row>
    <row r="306" spans="1:16" x14ac:dyDescent="0.3">
      <c r="A306" s="61" t="s">
        <v>103</v>
      </c>
      <c r="B306" s="61" t="s">
        <v>785</v>
      </c>
      <c r="C306" s="59">
        <v>3.0651314153200526E-5</v>
      </c>
      <c r="D306" s="59">
        <v>0.99896398558162114</v>
      </c>
      <c r="E306" s="59" t="s">
        <v>220</v>
      </c>
      <c r="F306" s="60">
        <v>35.234999999999999</v>
      </c>
      <c r="L306" s="65" t="s">
        <v>673</v>
      </c>
      <c r="M306" s="61" t="s">
        <v>679</v>
      </c>
      <c r="N306" s="66">
        <v>5.8830450641251912E-4</v>
      </c>
      <c r="O306" s="59">
        <v>0.9855445178424358</v>
      </c>
      <c r="P306" s="59" t="s">
        <v>220</v>
      </c>
    </row>
    <row r="307" spans="1:16" x14ac:dyDescent="0.3">
      <c r="A307" s="61" t="s">
        <v>579</v>
      </c>
      <c r="B307" s="61" t="s">
        <v>580</v>
      </c>
      <c r="C307" s="59">
        <v>2.8899810487303352E-5</v>
      </c>
      <c r="D307" s="59">
        <v>0.9989928853921084</v>
      </c>
      <c r="E307" s="59" t="s">
        <v>220</v>
      </c>
      <c r="F307" s="60">
        <v>6.6989999999999998</v>
      </c>
      <c r="L307" s="65" t="s">
        <v>102</v>
      </c>
      <c r="M307" s="61" t="s">
        <v>330</v>
      </c>
      <c r="N307" s="66">
        <v>5.8830450641251912E-4</v>
      </c>
      <c r="O307" s="59">
        <v>0.98613282234884836</v>
      </c>
      <c r="P307" s="59" t="s">
        <v>220</v>
      </c>
    </row>
    <row r="308" spans="1:16" x14ac:dyDescent="0.3">
      <c r="A308" s="61" t="s">
        <v>465</v>
      </c>
      <c r="B308" s="61" t="s">
        <v>529</v>
      </c>
      <c r="C308" s="59">
        <v>2.6272554988457591E-5</v>
      </c>
      <c r="D308" s="59">
        <v>0.99901915794709684</v>
      </c>
      <c r="E308" s="59" t="s">
        <v>220</v>
      </c>
      <c r="F308" s="60">
        <v>21.053999999999998</v>
      </c>
      <c r="L308" s="65" t="s">
        <v>463</v>
      </c>
      <c r="M308" s="61" t="s">
        <v>499</v>
      </c>
      <c r="N308" s="66">
        <v>5.8830450641251912E-4</v>
      </c>
      <c r="O308" s="59">
        <v>0.98672112685526092</v>
      </c>
      <c r="P308" s="59" t="s">
        <v>220</v>
      </c>
    </row>
    <row r="309" spans="1:16" x14ac:dyDescent="0.3">
      <c r="A309" s="61" t="s">
        <v>444</v>
      </c>
      <c r="B309" s="61" t="s">
        <v>824</v>
      </c>
      <c r="C309" s="59">
        <v>2.6272554988457591E-5</v>
      </c>
      <c r="D309" s="59">
        <v>0.99904543050208527</v>
      </c>
      <c r="E309" s="59" t="s">
        <v>220</v>
      </c>
      <c r="F309" s="60">
        <v>18.183</v>
      </c>
      <c r="L309" s="65" t="s">
        <v>80</v>
      </c>
      <c r="M309" s="61" t="s">
        <v>299</v>
      </c>
      <c r="N309" s="66">
        <v>5.0426100549644498E-4</v>
      </c>
      <c r="O309" s="59">
        <v>0.98722538786075742</v>
      </c>
      <c r="P309" s="59" t="s">
        <v>220</v>
      </c>
    </row>
    <row r="310" spans="1:16" x14ac:dyDescent="0.3">
      <c r="A310" s="61" t="s">
        <v>404</v>
      </c>
      <c r="B310" s="61" t="s">
        <v>418</v>
      </c>
      <c r="C310" s="59">
        <v>2.6272554988457591E-5</v>
      </c>
      <c r="D310" s="59">
        <v>0.99907170305707371</v>
      </c>
      <c r="E310" s="59" t="s">
        <v>220</v>
      </c>
      <c r="F310" s="60">
        <v>35.234999999999999</v>
      </c>
      <c r="L310" s="65" t="s">
        <v>455</v>
      </c>
      <c r="M310" s="61" t="s">
        <v>515</v>
      </c>
      <c r="N310" s="66">
        <v>5.0426100549644498E-4</v>
      </c>
      <c r="O310" s="59">
        <v>0.98772964886625392</v>
      </c>
      <c r="P310" s="59" t="s">
        <v>220</v>
      </c>
    </row>
    <row r="311" spans="1:16" x14ac:dyDescent="0.3">
      <c r="A311" s="61" t="s">
        <v>540</v>
      </c>
      <c r="B311" s="61" t="s">
        <v>548</v>
      </c>
      <c r="C311" s="59">
        <v>2.6272554988457591E-5</v>
      </c>
      <c r="D311" s="59">
        <v>0.99909797561206215</v>
      </c>
      <c r="E311" s="59" t="s">
        <v>220</v>
      </c>
      <c r="F311" s="60">
        <v>14.877000000000001</v>
      </c>
      <c r="L311" s="65" t="s">
        <v>404</v>
      </c>
      <c r="M311" s="61" t="s">
        <v>418</v>
      </c>
      <c r="N311" s="66">
        <v>5.0426100549644498E-4</v>
      </c>
      <c r="O311" s="59">
        <v>0.98823390987175042</v>
      </c>
      <c r="P311" s="59" t="s">
        <v>220</v>
      </c>
    </row>
    <row r="312" spans="1:16" x14ac:dyDescent="0.3">
      <c r="A312" s="61" t="s">
        <v>455</v>
      </c>
      <c r="B312" s="61" t="s">
        <v>515</v>
      </c>
      <c r="C312" s="59">
        <v>2.6272554988457591E-5</v>
      </c>
      <c r="D312" s="59">
        <v>0.99912424816705059</v>
      </c>
      <c r="E312" s="59" t="s">
        <v>220</v>
      </c>
      <c r="F312" s="60">
        <v>35.234999999999999</v>
      </c>
      <c r="L312" s="65" t="s">
        <v>175</v>
      </c>
      <c r="M312" s="61" t="s">
        <v>756</v>
      </c>
      <c r="N312" s="66">
        <v>4.2021750458037078E-4</v>
      </c>
      <c r="O312" s="59">
        <v>0.98865412737633074</v>
      </c>
      <c r="P312" s="59" t="s">
        <v>220</v>
      </c>
    </row>
    <row r="313" spans="1:16" x14ac:dyDescent="0.3">
      <c r="A313" s="61" t="s">
        <v>80</v>
      </c>
      <c r="B313" s="61" t="s">
        <v>299</v>
      </c>
      <c r="C313" s="59">
        <v>2.6272554988457591E-5</v>
      </c>
      <c r="D313" s="59">
        <v>0.99915052072203903</v>
      </c>
      <c r="E313" s="59" t="s">
        <v>220</v>
      </c>
      <c r="F313" s="60">
        <v>31.580999999999996</v>
      </c>
      <c r="L313" s="65" t="s">
        <v>81</v>
      </c>
      <c r="M313" s="61" t="s">
        <v>300</v>
      </c>
      <c r="N313" s="66">
        <v>4.2021750458037078E-4</v>
      </c>
      <c r="O313" s="59">
        <v>0.98907434488091106</v>
      </c>
      <c r="P313" s="59" t="s">
        <v>220</v>
      </c>
    </row>
    <row r="314" spans="1:16" x14ac:dyDescent="0.3">
      <c r="A314" s="61">
        <v>1102</v>
      </c>
      <c r="B314" s="61" t="s">
        <v>269</v>
      </c>
      <c r="C314" s="59">
        <v>2.4521051322560416E-5</v>
      </c>
      <c r="D314" s="59">
        <v>0.99917504177336158</v>
      </c>
      <c r="E314" s="59" t="s">
        <v>220</v>
      </c>
      <c r="F314" s="60">
        <v>1.5660000000000001</v>
      </c>
      <c r="L314" s="65" t="s">
        <v>106</v>
      </c>
      <c r="M314" s="61" t="s">
        <v>782</v>
      </c>
      <c r="N314" s="66">
        <v>4.2021750458037078E-4</v>
      </c>
      <c r="O314" s="59">
        <v>0.98949456238549138</v>
      </c>
      <c r="P314" s="59" t="s">
        <v>220</v>
      </c>
    </row>
    <row r="315" spans="1:16" x14ac:dyDescent="0.3">
      <c r="A315" s="61" t="s">
        <v>415</v>
      </c>
      <c r="B315" s="61" t="s">
        <v>429</v>
      </c>
      <c r="C315" s="59">
        <v>2.1893795823714659E-5</v>
      </c>
      <c r="D315" s="59">
        <v>0.99919693556918532</v>
      </c>
      <c r="E315" s="59" t="s">
        <v>220</v>
      </c>
      <c r="F315" s="60">
        <v>18.183</v>
      </c>
      <c r="L315" s="65" t="s">
        <v>128</v>
      </c>
      <c r="M315" s="61" t="s">
        <v>772</v>
      </c>
      <c r="N315" s="66">
        <v>4.2021750458037078E-4</v>
      </c>
      <c r="O315" s="59">
        <v>0.98991477989007171</v>
      </c>
      <c r="P315" s="59" t="s">
        <v>220</v>
      </c>
    </row>
    <row r="316" spans="1:16" x14ac:dyDescent="0.3">
      <c r="A316" s="61" t="s">
        <v>124</v>
      </c>
      <c r="B316" s="61" t="s">
        <v>343</v>
      </c>
      <c r="C316" s="59">
        <v>2.1893795823714659E-5</v>
      </c>
      <c r="D316" s="59">
        <v>0.99921882936500905</v>
      </c>
      <c r="E316" s="59" t="s">
        <v>220</v>
      </c>
      <c r="F316" s="60">
        <v>31.580999999999996</v>
      </c>
      <c r="L316" s="65" t="s">
        <v>105</v>
      </c>
      <c r="M316" s="61" t="s">
        <v>783</v>
      </c>
      <c r="N316" s="66">
        <v>4.2021750458037078E-4</v>
      </c>
      <c r="O316" s="59">
        <v>0.99033499739465203</v>
      </c>
      <c r="P316" s="59" t="s">
        <v>220</v>
      </c>
    </row>
    <row r="317" spans="1:16" x14ac:dyDescent="0.3">
      <c r="A317" s="61" t="s">
        <v>106</v>
      </c>
      <c r="B317" s="61" t="s">
        <v>782</v>
      </c>
      <c r="C317" s="59">
        <v>2.1893795823714659E-5</v>
      </c>
      <c r="D317" s="59">
        <v>0.99924072316083279</v>
      </c>
      <c r="E317" s="59" t="s">
        <v>220</v>
      </c>
      <c r="F317" s="60">
        <v>35.234999999999999</v>
      </c>
      <c r="L317" s="65" t="s">
        <v>161</v>
      </c>
      <c r="M317" s="61" t="s">
        <v>491</v>
      </c>
      <c r="N317" s="66">
        <v>4.2021750458037078E-4</v>
      </c>
      <c r="O317" s="59">
        <v>0.99075521489923235</v>
      </c>
      <c r="P317" s="59" t="s">
        <v>220</v>
      </c>
    </row>
    <row r="318" spans="1:16" x14ac:dyDescent="0.3">
      <c r="A318" s="61" t="s">
        <v>175</v>
      </c>
      <c r="B318" s="61" t="s">
        <v>756</v>
      </c>
      <c r="C318" s="59">
        <v>2.1893795823714659E-5</v>
      </c>
      <c r="D318" s="59">
        <v>0.99926261695665652</v>
      </c>
      <c r="E318" s="59" t="s">
        <v>220</v>
      </c>
      <c r="F318" s="60">
        <v>31.580999999999996</v>
      </c>
      <c r="L318" s="65" t="s">
        <v>124</v>
      </c>
      <c r="M318" s="61" t="s">
        <v>343</v>
      </c>
      <c r="N318" s="66">
        <v>4.2021750458037078E-4</v>
      </c>
      <c r="O318" s="59">
        <v>0.99117543240381267</v>
      </c>
      <c r="P318" s="59" t="s">
        <v>220</v>
      </c>
    </row>
    <row r="319" spans="1:16" x14ac:dyDescent="0.3">
      <c r="A319" s="61" t="s">
        <v>105</v>
      </c>
      <c r="B319" s="61" t="s">
        <v>783</v>
      </c>
      <c r="C319" s="59">
        <v>2.1893795823714659E-5</v>
      </c>
      <c r="D319" s="59">
        <v>0.99928451075248026</v>
      </c>
      <c r="E319" s="59" t="s">
        <v>220</v>
      </c>
      <c r="F319" s="60">
        <v>35.234999999999999</v>
      </c>
      <c r="L319" s="65" t="s">
        <v>685</v>
      </c>
      <c r="M319" s="61" t="s">
        <v>849</v>
      </c>
      <c r="N319" s="66">
        <v>3.3617400366429663E-4</v>
      </c>
      <c r="O319" s="59">
        <v>0.99151160640747693</v>
      </c>
      <c r="P319" s="59" t="s">
        <v>220</v>
      </c>
    </row>
    <row r="320" spans="1:16" x14ac:dyDescent="0.3">
      <c r="A320" s="61" t="s">
        <v>29</v>
      </c>
      <c r="B320" s="61" t="s">
        <v>323</v>
      </c>
      <c r="C320" s="59">
        <v>2.1893795823714659E-5</v>
      </c>
      <c r="D320" s="59">
        <v>0.99930640454830399</v>
      </c>
      <c r="E320" s="59" t="s">
        <v>220</v>
      </c>
      <c r="F320" s="60">
        <v>24.882000000000001</v>
      </c>
      <c r="L320" s="65" t="s">
        <v>692</v>
      </c>
      <c r="M320" s="61" t="s">
        <v>693</v>
      </c>
      <c r="N320" s="66">
        <v>3.3617400366429663E-4</v>
      </c>
      <c r="O320" s="59">
        <v>0.99184778041114119</v>
      </c>
      <c r="P320" s="59" t="s">
        <v>220</v>
      </c>
    </row>
    <row r="321" spans="1:16" x14ac:dyDescent="0.3">
      <c r="A321" s="61" t="s">
        <v>161</v>
      </c>
      <c r="B321" s="61" t="s">
        <v>491</v>
      </c>
      <c r="C321" s="59">
        <v>2.1893795823714659E-5</v>
      </c>
      <c r="D321" s="59">
        <v>0.99932829834412773</v>
      </c>
      <c r="E321" s="59" t="s">
        <v>220</v>
      </c>
      <c r="F321" s="60">
        <v>31.580999999999996</v>
      </c>
      <c r="L321" s="65" t="s">
        <v>130</v>
      </c>
      <c r="M321" s="61" t="s">
        <v>770</v>
      </c>
      <c r="N321" s="66">
        <v>3.3617400366429663E-4</v>
      </c>
      <c r="O321" s="59">
        <v>0.99218395441480545</v>
      </c>
      <c r="P321" s="59" t="s">
        <v>220</v>
      </c>
    </row>
    <row r="322" spans="1:16" x14ac:dyDescent="0.3">
      <c r="A322" s="61" t="s">
        <v>128</v>
      </c>
      <c r="B322" s="61" t="s">
        <v>772</v>
      </c>
      <c r="C322" s="59">
        <v>2.1893795823714659E-5</v>
      </c>
      <c r="D322" s="59">
        <v>0.99935019213995147</v>
      </c>
      <c r="E322" s="59" t="s">
        <v>220</v>
      </c>
      <c r="F322" s="60">
        <v>35.234999999999999</v>
      </c>
      <c r="L322" s="65" t="s">
        <v>469</v>
      </c>
      <c r="M322" s="61" t="s">
        <v>521</v>
      </c>
      <c r="N322" s="66">
        <v>3.3617400366429663E-4</v>
      </c>
      <c r="O322" s="59">
        <v>0.9925201284184697</v>
      </c>
      <c r="P322" s="59" t="s">
        <v>220</v>
      </c>
    </row>
    <row r="323" spans="1:16" x14ac:dyDescent="0.3">
      <c r="A323" s="61" t="s">
        <v>81</v>
      </c>
      <c r="B323" s="61" t="s">
        <v>300</v>
      </c>
      <c r="C323" s="59">
        <v>2.1893795823714659E-5</v>
      </c>
      <c r="D323" s="59">
        <v>0.9993720859357752</v>
      </c>
      <c r="E323" s="59" t="s">
        <v>220</v>
      </c>
      <c r="F323" s="60">
        <v>31.580999999999996</v>
      </c>
      <c r="L323" s="65" t="s">
        <v>126</v>
      </c>
      <c r="M323" s="61" t="s">
        <v>346</v>
      </c>
      <c r="N323" s="66">
        <v>3.3617400366429663E-4</v>
      </c>
      <c r="O323" s="59">
        <v>0.99285630242213396</v>
      </c>
      <c r="P323" s="59" t="s">
        <v>220</v>
      </c>
    </row>
    <row r="324" spans="1:16" x14ac:dyDescent="0.3">
      <c r="A324" s="61" t="s">
        <v>685</v>
      </c>
      <c r="B324" s="61" t="s">
        <v>849</v>
      </c>
      <c r="C324" s="59">
        <v>1.7515036658971727E-5</v>
      </c>
      <c r="D324" s="59">
        <v>0.99938960097243412</v>
      </c>
      <c r="E324" s="59" t="s">
        <v>220</v>
      </c>
      <c r="F324" s="60">
        <v>35.234999999999999</v>
      </c>
      <c r="L324" s="65" t="s">
        <v>92</v>
      </c>
      <c r="M324" s="61" t="s">
        <v>315</v>
      </c>
      <c r="N324" s="66">
        <v>3.3617400366429663E-4</v>
      </c>
      <c r="O324" s="59">
        <v>0.99319247642579822</v>
      </c>
      <c r="P324" s="59" t="s">
        <v>220</v>
      </c>
    </row>
    <row r="325" spans="1:16" x14ac:dyDescent="0.3">
      <c r="A325" s="61" t="s">
        <v>92</v>
      </c>
      <c r="B325" s="61" t="s">
        <v>315</v>
      </c>
      <c r="C325" s="59">
        <v>1.7515036658971727E-5</v>
      </c>
      <c r="D325" s="59">
        <v>0.99940711600909304</v>
      </c>
      <c r="E325" s="59" t="s">
        <v>220</v>
      </c>
      <c r="F325" s="60">
        <v>31.580999999999996</v>
      </c>
      <c r="L325" s="65" t="s">
        <v>686</v>
      </c>
      <c r="M325" s="61" t="s">
        <v>850</v>
      </c>
      <c r="N325" s="66">
        <v>3.3617400366429663E-4</v>
      </c>
      <c r="O325" s="59">
        <v>0.99352865042946248</v>
      </c>
      <c r="P325" s="59" t="s">
        <v>220</v>
      </c>
    </row>
    <row r="326" spans="1:16" x14ac:dyDescent="0.3">
      <c r="A326" s="61" t="s">
        <v>104</v>
      </c>
      <c r="B326" s="61" t="s">
        <v>784</v>
      </c>
      <c r="C326" s="59">
        <v>1.7515036658971727E-5</v>
      </c>
      <c r="D326" s="59">
        <v>0.99942463104575197</v>
      </c>
      <c r="E326" s="59" t="s">
        <v>220</v>
      </c>
      <c r="F326" s="60">
        <v>35.234999999999999</v>
      </c>
      <c r="L326" s="65" t="s">
        <v>408</v>
      </c>
      <c r="M326" s="61" t="s">
        <v>422</v>
      </c>
      <c r="N326" s="66">
        <v>3.3617400366429663E-4</v>
      </c>
      <c r="O326" s="59">
        <v>0.99386482443312674</v>
      </c>
      <c r="P326" s="59" t="s">
        <v>220</v>
      </c>
    </row>
    <row r="327" spans="1:16" x14ac:dyDescent="0.3">
      <c r="A327" s="61" t="s">
        <v>408</v>
      </c>
      <c r="B327" s="61" t="s">
        <v>422</v>
      </c>
      <c r="C327" s="59">
        <v>1.7515036658971727E-5</v>
      </c>
      <c r="D327" s="59">
        <v>0.99944214608241089</v>
      </c>
      <c r="E327" s="59" t="s">
        <v>220</v>
      </c>
      <c r="F327" s="60">
        <v>35.234999999999999</v>
      </c>
      <c r="L327" s="65" t="s">
        <v>82</v>
      </c>
      <c r="M327" s="61" t="s">
        <v>302</v>
      </c>
      <c r="N327" s="66">
        <v>3.3617400366429663E-4</v>
      </c>
      <c r="O327" s="59">
        <v>0.99420099843679099</v>
      </c>
      <c r="P327" s="59" t="s">
        <v>220</v>
      </c>
    </row>
    <row r="328" spans="1:16" x14ac:dyDescent="0.3">
      <c r="A328" s="1" t="s">
        <v>696</v>
      </c>
      <c r="B328" s="1" t="s">
        <v>697</v>
      </c>
      <c r="C328" s="59">
        <v>1.7515036658971727E-5</v>
      </c>
      <c r="D328" s="59">
        <v>0.99945966111906981</v>
      </c>
      <c r="E328" s="59" t="s">
        <v>220</v>
      </c>
      <c r="F328" s="60">
        <v>31.32</v>
      </c>
      <c r="L328" s="65" t="s">
        <v>696</v>
      </c>
      <c r="M328" s="61" t="s">
        <v>697</v>
      </c>
      <c r="N328" s="66">
        <v>3.3617400366429663E-4</v>
      </c>
      <c r="O328" s="59">
        <v>0.99453717244045525</v>
      </c>
      <c r="P328" s="59" t="s">
        <v>220</v>
      </c>
    </row>
    <row r="329" spans="1:16" x14ac:dyDescent="0.3">
      <c r="A329" s="61" t="s">
        <v>692</v>
      </c>
      <c r="B329" s="61" t="s">
        <v>693</v>
      </c>
      <c r="C329" s="59">
        <v>1.7515036658971727E-5</v>
      </c>
      <c r="D329" s="59">
        <v>0.99947717615572873</v>
      </c>
      <c r="E329" s="59" t="s">
        <v>220</v>
      </c>
      <c r="F329" s="60">
        <v>43.847999999999999</v>
      </c>
      <c r="L329" s="65" t="s">
        <v>104</v>
      </c>
      <c r="M329" s="61" t="s">
        <v>784</v>
      </c>
      <c r="N329" s="66">
        <v>3.3617400366429663E-4</v>
      </c>
      <c r="O329" s="59">
        <v>0.99487334644411951</v>
      </c>
      <c r="P329" s="59" t="s">
        <v>220</v>
      </c>
    </row>
    <row r="330" spans="1:16" x14ac:dyDescent="0.3">
      <c r="A330" s="61" t="s">
        <v>686</v>
      </c>
      <c r="B330" s="61" t="s">
        <v>850</v>
      </c>
      <c r="C330" s="59">
        <v>1.7515036658971727E-5</v>
      </c>
      <c r="D330" s="59">
        <v>0.99949469119238765</v>
      </c>
      <c r="E330" s="59" t="s">
        <v>220</v>
      </c>
      <c r="F330" s="60">
        <v>35.234999999999999</v>
      </c>
      <c r="L330" s="65" t="s">
        <v>405</v>
      </c>
      <c r="M330" s="61" t="s">
        <v>419</v>
      </c>
      <c r="N330" s="66">
        <v>2.5213050274822249E-4</v>
      </c>
      <c r="O330" s="59">
        <v>0.9951254769468677</v>
      </c>
      <c r="P330" s="59" t="s">
        <v>220</v>
      </c>
    </row>
    <row r="331" spans="1:16" x14ac:dyDescent="0.3">
      <c r="A331" s="61" t="s">
        <v>469</v>
      </c>
      <c r="B331" s="61" t="s">
        <v>521</v>
      </c>
      <c r="C331" s="59">
        <v>1.7515036658971727E-5</v>
      </c>
      <c r="D331" s="59">
        <v>0.99951220622904657</v>
      </c>
      <c r="E331" s="59" t="s">
        <v>220</v>
      </c>
      <c r="F331" s="60">
        <v>31.580999999999996</v>
      </c>
      <c r="L331" s="65" t="s">
        <v>442</v>
      </c>
      <c r="M331" s="61" t="s">
        <v>746</v>
      </c>
      <c r="N331" s="66">
        <v>2.5213050274822249E-4</v>
      </c>
      <c r="O331" s="59">
        <v>0.9953776074496159</v>
      </c>
      <c r="P331" s="59" t="s">
        <v>220</v>
      </c>
    </row>
    <row r="332" spans="1:16" x14ac:dyDescent="0.3">
      <c r="A332" s="61" t="s">
        <v>130</v>
      </c>
      <c r="B332" s="61" t="s">
        <v>770</v>
      </c>
      <c r="C332" s="59">
        <v>1.7515036658971727E-5</v>
      </c>
      <c r="D332" s="59">
        <v>0.9995297212657055</v>
      </c>
      <c r="E332" s="59" t="s">
        <v>220</v>
      </c>
      <c r="F332" s="60">
        <v>35.234999999999999</v>
      </c>
      <c r="L332" s="65" t="s">
        <v>406</v>
      </c>
      <c r="M332" s="61" t="s">
        <v>420</v>
      </c>
      <c r="N332" s="66">
        <v>2.5213050274822249E-4</v>
      </c>
      <c r="O332" s="59">
        <v>0.99562973795236409</v>
      </c>
      <c r="P332" s="59" t="s">
        <v>220</v>
      </c>
    </row>
    <row r="333" spans="1:16" x14ac:dyDescent="0.3">
      <c r="A333" s="61" t="s">
        <v>82</v>
      </c>
      <c r="B333" s="61" t="s">
        <v>302</v>
      </c>
      <c r="C333" s="59">
        <v>1.7515036658971727E-5</v>
      </c>
      <c r="D333" s="59">
        <v>0.99954723630236442</v>
      </c>
      <c r="E333" s="59" t="s">
        <v>220</v>
      </c>
      <c r="F333" s="60">
        <v>31.580999999999996</v>
      </c>
      <c r="L333" s="65" t="s">
        <v>170</v>
      </c>
      <c r="M333" s="61" t="s">
        <v>392</v>
      </c>
      <c r="N333" s="66">
        <v>2.5213050274822249E-4</v>
      </c>
      <c r="O333" s="59">
        <v>0.99588186845511228</v>
      </c>
      <c r="P333" s="59" t="s">
        <v>220</v>
      </c>
    </row>
    <row r="334" spans="1:16" x14ac:dyDescent="0.3">
      <c r="A334" s="61" t="s">
        <v>126</v>
      </c>
      <c r="B334" s="61" t="s">
        <v>346</v>
      </c>
      <c r="C334" s="59">
        <v>1.7515036658971727E-5</v>
      </c>
      <c r="D334" s="59">
        <v>0.99956475133902334</v>
      </c>
      <c r="E334" s="59" t="s">
        <v>220</v>
      </c>
      <c r="F334" s="60">
        <v>31.580999999999996</v>
      </c>
      <c r="L334" s="65" t="s">
        <v>100</v>
      </c>
      <c r="M334" s="61" t="s">
        <v>327</v>
      </c>
      <c r="N334" s="66">
        <v>2.5213050274822249E-4</v>
      </c>
      <c r="O334" s="59">
        <v>0.99613399895786048</v>
      </c>
      <c r="P334" s="59" t="s">
        <v>220</v>
      </c>
    </row>
    <row r="335" spans="1:16" x14ac:dyDescent="0.3">
      <c r="A335" s="61" t="s">
        <v>407</v>
      </c>
      <c r="B335" s="61" t="s">
        <v>421</v>
      </c>
      <c r="C335" s="59">
        <v>1.7515036658971727E-5</v>
      </c>
      <c r="D335" s="59">
        <v>0.99958226637568226</v>
      </c>
      <c r="E335" s="59" t="s">
        <v>220</v>
      </c>
      <c r="F335" s="60">
        <v>24.882000000000001</v>
      </c>
      <c r="L335" s="65" t="s">
        <v>470</v>
      </c>
      <c r="M335" s="61" t="s">
        <v>518</v>
      </c>
      <c r="N335" s="66">
        <v>2.5213050274822249E-4</v>
      </c>
      <c r="O335" s="59">
        <v>0.99638612946060867</v>
      </c>
      <c r="P335" s="59" t="s">
        <v>220</v>
      </c>
    </row>
    <row r="336" spans="1:16" x14ac:dyDescent="0.3">
      <c r="A336" s="61" t="s">
        <v>170</v>
      </c>
      <c r="B336" s="61" t="s">
        <v>392</v>
      </c>
      <c r="C336" s="59">
        <v>1.3136277494228795E-5</v>
      </c>
      <c r="D336" s="59">
        <v>0.99959540265317648</v>
      </c>
      <c r="E336" s="59" t="s">
        <v>220</v>
      </c>
      <c r="F336" s="60">
        <v>31.580999999999996</v>
      </c>
      <c r="L336" s="65" t="s">
        <v>471</v>
      </c>
      <c r="M336" s="61" t="s">
        <v>519</v>
      </c>
      <c r="N336" s="66">
        <v>2.5213050274822249E-4</v>
      </c>
      <c r="O336" s="59">
        <v>0.99663825996335687</v>
      </c>
      <c r="P336" s="59" t="s">
        <v>220</v>
      </c>
    </row>
    <row r="337" spans="1:16" x14ac:dyDescent="0.3">
      <c r="A337" s="61" t="s">
        <v>52</v>
      </c>
      <c r="B337" s="61" t="s">
        <v>359</v>
      </c>
      <c r="C337" s="59">
        <v>1.3136277494228795E-5</v>
      </c>
      <c r="D337" s="59">
        <v>0.9996085389306707</v>
      </c>
      <c r="E337" s="59" t="s">
        <v>220</v>
      </c>
      <c r="F337" s="60">
        <v>13.746</v>
      </c>
      <c r="L337" s="65" t="s">
        <v>169</v>
      </c>
      <c r="M337" s="61" t="s">
        <v>390</v>
      </c>
      <c r="N337" s="66">
        <v>2.5213050274822249E-4</v>
      </c>
      <c r="O337" s="59">
        <v>0.99689039046610506</v>
      </c>
      <c r="P337" s="59" t="s">
        <v>220</v>
      </c>
    </row>
    <row r="338" spans="1:16" x14ac:dyDescent="0.3">
      <c r="A338" s="61" t="s">
        <v>406</v>
      </c>
      <c r="B338" s="61" t="s">
        <v>420</v>
      </c>
      <c r="C338" s="59">
        <v>1.3136277494228795E-5</v>
      </c>
      <c r="D338" s="59">
        <v>0.99962167520816492</v>
      </c>
      <c r="E338" s="59" t="s">
        <v>220</v>
      </c>
      <c r="F338" s="60">
        <v>35.234999999999999</v>
      </c>
      <c r="L338" s="65" t="s">
        <v>661</v>
      </c>
      <c r="M338" s="61" t="s">
        <v>840</v>
      </c>
      <c r="N338" s="66">
        <v>1.6808700183214832E-4</v>
      </c>
      <c r="O338" s="59">
        <v>0.99705847746793719</v>
      </c>
      <c r="P338" s="59" t="s">
        <v>220</v>
      </c>
    </row>
    <row r="339" spans="1:16" x14ac:dyDescent="0.3">
      <c r="A339" s="61" t="s">
        <v>470</v>
      </c>
      <c r="B339" s="61" t="s">
        <v>518</v>
      </c>
      <c r="C339" s="59">
        <v>1.3136277494228795E-5</v>
      </c>
      <c r="D339" s="59">
        <v>0.99963481148565914</v>
      </c>
      <c r="E339" s="59" t="s">
        <v>220</v>
      </c>
      <c r="F339" s="60">
        <v>31.580999999999996</v>
      </c>
      <c r="L339" s="65" t="s">
        <v>95</v>
      </c>
      <c r="M339" s="61" t="s">
        <v>320</v>
      </c>
      <c r="N339" s="66">
        <v>1.6808700183214832E-4</v>
      </c>
      <c r="O339" s="59">
        <v>0.99722656446976932</v>
      </c>
      <c r="P339" s="59" t="s">
        <v>220</v>
      </c>
    </row>
    <row r="340" spans="1:16" x14ac:dyDescent="0.3">
      <c r="A340" s="61" t="s">
        <v>442</v>
      </c>
      <c r="B340" s="61" t="s">
        <v>746</v>
      </c>
      <c r="C340" s="59">
        <v>1.3136277494228795E-5</v>
      </c>
      <c r="D340" s="59">
        <v>0.99964794776315336</v>
      </c>
      <c r="E340" s="59" t="s">
        <v>220</v>
      </c>
      <c r="F340" s="60">
        <v>31.580999999999996</v>
      </c>
      <c r="L340" s="65" t="s">
        <v>687</v>
      </c>
      <c r="M340" s="61" t="s">
        <v>851</v>
      </c>
      <c r="N340" s="66">
        <v>1.6808700183214832E-4</v>
      </c>
      <c r="O340" s="59">
        <v>0.99739465147160145</v>
      </c>
      <c r="P340" s="59" t="s">
        <v>220</v>
      </c>
    </row>
    <row r="341" spans="1:16" x14ac:dyDescent="0.3">
      <c r="A341" s="61" t="s">
        <v>471</v>
      </c>
      <c r="B341" s="61" t="s">
        <v>519</v>
      </c>
      <c r="C341" s="59">
        <v>1.3136277494228795E-5</v>
      </c>
      <c r="D341" s="59">
        <v>0.99966108404064757</v>
      </c>
      <c r="E341" s="59" t="s">
        <v>220</v>
      </c>
      <c r="F341" s="60">
        <v>31.580999999999996</v>
      </c>
      <c r="L341" s="65" t="s">
        <v>176</v>
      </c>
      <c r="M341" s="61" t="s">
        <v>755</v>
      </c>
      <c r="N341" s="66">
        <v>1.6808700183214832E-4</v>
      </c>
      <c r="O341" s="59">
        <v>0.99756273847343357</v>
      </c>
      <c r="P341" s="59" t="s">
        <v>220</v>
      </c>
    </row>
    <row r="342" spans="1:16" x14ac:dyDescent="0.3">
      <c r="A342" s="61" t="s">
        <v>405</v>
      </c>
      <c r="B342" s="61" t="s">
        <v>419</v>
      </c>
      <c r="C342" s="59">
        <v>1.3136277494228795E-5</v>
      </c>
      <c r="D342" s="59">
        <v>0.99967422031814179</v>
      </c>
      <c r="E342" s="59" t="s">
        <v>220</v>
      </c>
      <c r="F342" s="60">
        <v>35.234999999999999</v>
      </c>
      <c r="L342" s="65" t="s">
        <v>115</v>
      </c>
      <c r="M342" s="61" t="s">
        <v>333</v>
      </c>
      <c r="N342" s="66">
        <v>1.6808700183214832E-4</v>
      </c>
      <c r="O342" s="59">
        <v>0.9977308254752657</v>
      </c>
      <c r="P342" s="59" t="s">
        <v>220</v>
      </c>
    </row>
    <row r="343" spans="1:16" x14ac:dyDescent="0.3">
      <c r="A343" s="61" t="s">
        <v>473</v>
      </c>
      <c r="B343" s="61" t="s">
        <v>531</v>
      </c>
      <c r="C343" s="59">
        <v>1.3136277494228795E-5</v>
      </c>
      <c r="D343" s="59">
        <v>0.99968735659563601</v>
      </c>
      <c r="E343" s="59" t="s">
        <v>220</v>
      </c>
      <c r="F343" s="60">
        <v>21.053999999999998</v>
      </c>
      <c r="L343" s="65" t="s">
        <v>129</v>
      </c>
      <c r="M343" s="61" t="s">
        <v>771</v>
      </c>
      <c r="N343" s="66">
        <v>1.6808700183214832E-4</v>
      </c>
      <c r="O343" s="59">
        <v>0.99789891247709783</v>
      </c>
      <c r="P343" s="59" t="s">
        <v>220</v>
      </c>
    </row>
    <row r="344" spans="1:16" x14ac:dyDescent="0.3">
      <c r="A344" s="61" t="s">
        <v>245</v>
      </c>
      <c r="B344" s="61" t="s">
        <v>347</v>
      </c>
      <c r="C344" s="59">
        <v>1.3136277494228795E-5</v>
      </c>
      <c r="D344" s="59">
        <v>0.99970049287313023</v>
      </c>
      <c r="E344" s="59" t="s">
        <v>220</v>
      </c>
      <c r="F344" s="60">
        <v>18.183</v>
      </c>
      <c r="L344" s="65" t="s">
        <v>119</v>
      </c>
      <c r="M344" s="61" t="s">
        <v>482</v>
      </c>
      <c r="N344" s="66">
        <v>1.6808700183214832E-4</v>
      </c>
      <c r="O344" s="59">
        <v>0.99806699947892996</v>
      </c>
      <c r="P344" s="59" t="s">
        <v>220</v>
      </c>
    </row>
    <row r="345" spans="1:16" x14ac:dyDescent="0.3">
      <c r="A345" s="61" t="s">
        <v>241</v>
      </c>
      <c r="B345" s="61" t="s">
        <v>478</v>
      </c>
      <c r="C345" s="59">
        <v>1.3136277494228795E-5</v>
      </c>
      <c r="D345" s="59">
        <v>0.99971362915062445</v>
      </c>
      <c r="E345" s="59" t="s">
        <v>220</v>
      </c>
      <c r="F345" s="60">
        <v>18.183</v>
      </c>
      <c r="L345" s="65" t="s">
        <v>84</v>
      </c>
      <c r="M345" s="61" t="s">
        <v>307</v>
      </c>
      <c r="N345" s="66">
        <v>1.6808700183214832E-4</v>
      </c>
      <c r="O345" s="59">
        <v>0.99823508648076209</v>
      </c>
      <c r="P345" s="59" t="s">
        <v>220</v>
      </c>
    </row>
    <row r="346" spans="1:16" x14ac:dyDescent="0.3">
      <c r="A346" s="61" t="s">
        <v>100</v>
      </c>
      <c r="B346" s="61" t="s">
        <v>327</v>
      </c>
      <c r="C346" s="59">
        <v>1.3136277494228795E-5</v>
      </c>
      <c r="D346" s="59">
        <v>0.99972676542811867</v>
      </c>
      <c r="E346" s="59" t="s">
        <v>220</v>
      </c>
      <c r="F346" s="60">
        <v>35.234999999999999</v>
      </c>
      <c r="L346" s="65" t="s">
        <v>688</v>
      </c>
      <c r="M346" s="61" t="s">
        <v>852</v>
      </c>
      <c r="N346" s="66">
        <v>1.6808700183214832E-4</v>
      </c>
      <c r="O346" s="59">
        <v>0.99840317348259422</v>
      </c>
      <c r="P346" s="59" t="s">
        <v>220</v>
      </c>
    </row>
    <row r="347" spans="1:16" x14ac:dyDescent="0.3">
      <c r="A347" s="61" t="s">
        <v>169</v>
      </c>
      <c r="B347" s="61" t="s">
        <v>390</v>
      </c>
      <c r="C347" s="59">
        <v>1.3136277494228795E-5</v>
      </c>
      <c r="D347" s="59">
        <v>0.99973990170561289</v>
      </c>
      <c r="E347" s="59" t="s">
        <v>220</v>
      </c>
      <c r="F347" s="60">
        <v>31.580999999999996</v>
      </c>
      <c r="L347" s="65" t="s">
        <v>443</v>
      </c>
      <c r="M347" s="61" t="s">
        <v>745</v>
      </c>
      <c r="N347" s="66">
        <v>1.6808700183214832E-4</v>
      </c>
      <c r="O347" s="59">
        <v>0.99857126048442635</v>
      </c>
      <c r="P347" s="59" t="s">
        <v>220</v>
      </c>
    </row>
    <row r="348" spans="1:16" x14ac:dyDescent="0.3">
      <c r="A348" s="61" t="s">
        <v>262</v>
      </c>
      <c r="B348" s="61" t="s">
        <v>399</v>
      </c>
      <c r="C348" s="59">
        <v>1.2260525661280208E-5</v>
      </c>
      <c r="D348" s="59">
        <v>0.99975216223127417</v>
      </c>
      <c r="E348" s="59" t="s">
        <v>220</v>
      </c>
      <c r="F348" s="60">
        <v>18.183</v>
      </c>
      <c r="L348" s="65" t="s">
        <v>441</v>
      </c>
      <c r="M348" s="61" t="s">
        <v>744</v>
      </c>
      <c r="N348" s="66">
        <v>1.6808700183214832E-4</v>
      </c>
      <c r="O348" s="59">
        <v>0.99873934748625848</v>
      </c>
      <c r="P348" s="59" t="s">
        <v>220</v>
      </c>
    </row>
    <row r="349" spans="1:16" x14ac:dyDescent="0.3">
      <c r="A349" s="61" t="s">
        <v>176</v>
      </c>
      <c r="B349" s="61" t="s">
        <v>755</v>
      </c>
      <c r="C349" s="59">
        <v>8.7575183294858635E-6</v>
      </c>
      <c r="D349" s="59">
        <v>0.99976091974960368</v>
      </c>
      <c r="E349" s="59" t="s">
        <v>220</v>
      </c>
      <c r="F349" s="60">
        <v>31.580999999999996</v>
      </c>
      <c r="L349" s="65" t="s">
        <v>702</v>
      </c>
      <c r="M349" s="61" t="s">
        <v>703</v>
      </c>
      <c r="N349" s="66">
        <v>1.6808700183214832E-4</v>
      </c>
      <c r="O349" s="59">
        <v>0.99890743448809061</v>
      </c>
      <c r="P349" s="59" t="s">
        <v>220</v>
      </c>
    </row>
    <row r="350" spans="1:16" x14ac:dyDescent="0.3">
      <c r="A350" s="61" t="s">
        <v>687</v>
      </c>
      <c r="B350" s="61" t="s">
        <v>851</v>
      </c>
      <c r="C350" s="59">
        <v>8.7575183294858635E-6</v>
      </c>
      <c r="D350" s="59">
        <v>0.9997696772679332</v>
      </c>
      <c r="E350" s="59" t="s">
        <v>220</v>
      </c>
      <c r="F350" s="60">
        <v>35.234999999999999</v>
      </c>
      <c r="L350" s="65" t="s">
        <v>125</v>
      </c>
      <c r="M350" s="61" t="s">
        <v>344</v>
      </c>
      <c r="N350" s="66">
        <v>8.4043500916074158E-5</v>
      </c>
      <c r="O350" s="59">
        <v>0.99899147798900667</v>
      </c>
      <c r="P350" s="59" t="s">
        <v>220</v>
      </c>
    </row>
    <row r="351" spans="1:16" x14ac:dyDescent="0.3">
      <c r="A351" s="61" t="s">
        <v>95</v>
      </c>
      <c r="B351" s="61" t="s">
        <v>320</v>
      </c>
      <c r="C351" s="59">
        <v>8.7575183294858635E-6</v>
      </c>
      <c r="D351" s="59">
        <v>0.99977843478626272</v>
      </c>
      <c r="E351" s="59" t="s">
        <v>220</v>
      </c>
      <c r="F351" s="60">
        <v>35.234999999999999</v>
      </c>
      <c r="L351" s="68" t="s">
        <v>690</v>
      </c>
      <c r="M351" s="69" t="s">
        <v>691</v>
      </c>
      <c r="N351" s="66">
        <v>8.4043500916074158E-5</v>
      </c>
      <c r="O351" s="59">
        <v>0.99907552148992274</v>
      </c>
      <c r="P351" s="59" t="s">
        <v>220</v>
      </c>
    </row>
    <row r="352" spans="1:16" x14ac:dyDescent="0.3">
      <c r="A352" s="61" t="s">
        <v>119</v>
      </c>
      <c r="B352" s="61" t="s">
        <v>482</v>
      </c>
      <c r="C352" s="59">
        <v>8.7575183294858635E-6</v>
      </c>
      <c r="D352" s="59">
        <v>0.99978719230459223</v>
      </c>
      <c r="E352" s="59" t="s">
        <v>220</v>
      </c>
      <c r="F352" s="60">
        <v>31.580999999999996</v>
      </c>
      <c r="L352" s="65" t="s">
        <v>663</v>
      </c>
      <c r="M352" s="61" t="s">
        <v>842</v>
      </c>
      <c r="N352" s="66">
        <v>8.4043500916074158E-5</v>
      </c>
      <c r="O352" s="59">
        <v>0.9991595649908388</v>
      </c>
      <c r="P352" s="59" t="s">
        <v>220</v>
      </c>
    </row>
    <row r="353" spans="1:16" x14ac:dyDescent="0.3">
      <c r="A353" s="61" t="s">
        <v>443</v>
      </c>
      <c r="B353" s="61" t="s">
        <v>745</v>
      </c>
      <c r="C353" s="59">
        <v>8.7575183294858635E-6</v>
      </c>
      <c r="D353" s="59">
        <v>0.99979594982292175</v>
      </c>
      <c r="E353" s="59" t="s">
        <v>220</v>
      </c>
      <c r="F353" s="60">
        <v>31.580999999999996</v>
      </c>
      <c r="L353" s="65" t="s">
        <v>101</v>
      </c>
      <c r="M353" s="61" t="s">
        <v>328</v>
      </c>
      <c r="N353" s="66">
        <v>8.4043500916074158E-5</v>
      </c>
      <c r="O353" s="59">
        <v>0.99924360849175486</v>
      </c>
      <c r="P353" s="59" t="s">
        <v>220</v>
      </c>
    </row>
    <row r="354" spans="1:16" x14ac:dyDescent="0.3">
      <c r="A354" s="61" t="s">
        <v>129</v>
      </c>
      <c r="B354" s="61" t="s">
        <v>771</v>
      </c>
      <c r="C354" s="59">
        <v>8.7575183294858635E-6</v>
      </c>
      <c r="D354" s="59">
        <v>0.99980470734125126</v>
      </c>
      <c r="E354" s="59" t="s">
        <v>220</v>
      </c>
      <c r="F354" s="60">
        <v>35.234999999999999</v>
      </c>
      <c r="L354" s="65" t="s">
        <v>225</v>
      </c>
      <c r="M354" s="61" t="s">
        <v>510</v>
      </c>
      <c r="N354" s="66">
        <v>8.4043500916074158E-5</v>
      </c>
      <c r="O354" s="59">
        <v>0.99932765199267093</v>
      </c>
      <c r="P354" s="59" t="s">
        <v>220</v>
      </c>
    </row>
    <row r="355" spans="1:16" x14ac:dyDescent="0.3">
      <c r="A355" s="61" t="s">
        <v>661</v>
      </c>
      <c r="B355" s="61" t="s">
        <v>840</v>
      </c>
      <c r="C355" s="59">
        <v>8.7575183294858635E-6</v>
      </c>
      <c r="D355" s="59">
        <v>0.99981346485958078</v>
      </c>
      <c r="E355" s="59" t="s">
        <v>220</v>
      </c>
      <c r="F355" s="60">
        <v>31.580999999999996</v>
      </c>
      <c r="L355" s="68" t="s">
        <v>698</v>
      </c>
      <c r="M355" s="69" t="s">
        <v>699</v>
      </c>
      <c r="N355" s="66">
        <v>8.4043500916074158E-5</v>
      </c>
      <c r="O355" s="59">
        <v>0.99941169549358699</v>
      </c>
      <c r="P355" s="59" t="s">
        <v>220</v>
      </c>
    </row>
    <row r="356" spans="1:16" x14ac:dyDescent="0.3">
      <c r="A356" s="61" t="s">
        <v>261</v>
      </c>
      <c r="B356" s="61" t="s">
        <v>812</v>
      </c>
      <c r="C356" s="59">
        <v>8.7575183294858635E-6</v>
      </c>
      <c r="D356" s="59">
        <v>0.9998222223779103</v>
      </c>
      <c r="E356" s="59" t="s">
        <v>220</v>
      </c>
      <c r="F356" s="60">
        <v>18.183</v>
      </c>
      <c r="L356" s="65" t="s">
        <v>662</v>
      </c>
      <c r="M356" s="61" t="s">
        <v>841</v>
      </c>
      <c r="N356" s="66">
        <v>8.4043500916074158E-5</v>
      </c>
      <c r="O356" s="59">
        <v>0.99949573899450306</v>
      </c>
      <c r="P356" s="59" t="s">
        <v>220</v>
      </c>
    </row>
    <row r="357" spans="1:16" x14ac:dyDescent="0.3">
      <c r="A357" s="61" t="s">
        <v>665</v>
      </c>
      <c r="B357" s="61" t="s">
        <v>844</v>
      </c>
      <c r="C357" s="59">
        <v>8.7575183294858635E-6</v>
      </c>
      <c r="D357" s="59">
        <v>0.99983097989623981</v>
      </c>
      <c r="E357" s="59" t="s">
        <v>220</v>
      </c>
      <c r="F357" s="60">
        <v>21.053999999999998</v>
      </c>
      <c r="L357" s="65" t="s">
        <v>694</v>
      </c>
      <c r="M357" s="61" t="s">
        <v>695</v>
      </c>
      <c r="N357" s="66">
        <v>8.4043500916074158E-5</v>
      </c>
      <c r="O357" s="59">
        <v>0.99957978249541912</v>
      </c>
      <c r="P357" s="59" t="s">
        <v>220</v>
      </c>
    </row>
    <row r="358" spans="1:16" x14ac:dyDescent="0.3">
      <c r="A358" s="61" t="s">
        <v>235</v>
      </c>
      <c r="B358" s="61" t="s">
        <v>311</v>
      </c>
      <c r="C358" s="59">
        <v>8.7575183294858635E-6</v>
      </c>
      <c r="D358" s="59">
        <v>0.99983973741456933</v>
      </c>
      <c r="E358" s="59" t="s">
        <v>220</v>
      </c>
      <c r="F358" s="60">
        <v>18.183</v>
      </c>
      <c r="L358" s="65" t="s">
        <v>83</v>
      </c>
      <c r="M358" s="61" t="s">
        <v>306</v>
      </c>
      <c r="N358" s="66">
        <v>8.4043500916074158E-5</v>
      </c>
      <c r="O358" s="59">
        <v>0.99966382599633519</v>
      </c>
      <c r="P358" s="59" t="s">
        <v>220</v>
      </c>
    </row>
    <row r="359" spans="1:16" x14ac:dyDescent="0.3">
      <c r="A359" s="61" t="s">
        <v>702</v>
      </c>
      <c r="B359" s="61" t="s">
        <v>703</v>
      </c>
      <c r="C359" s="59">
        <v>8.7575183294858635E-6</v>
      </c>
      <c r="D359" s="59">
        <v>0.99984849493289885</v>
      </c>
      <c r="E359" s="59" t="s">
        <v>220</v>
      </c>
      <c r="F359" s="60">
        <v>43.847999999999999</v>
      </c>
      <c r="L359" s="65" t="s">
        <v>93</v>
      </c>
      <c r="M359" s="61" t="s">
        <v>316</v>
      </c>
      <c r="N359" s="66">
        <v>8.4043500916074158E-5</v>
      </c>
      <c r="O359" s="59">
        <v>0.99974786949725125</v>
      </c>
      <c r="P359" s="59" t="s">
        <v>220</v>
      </c>
    </row>
    <row r="360" spans="1:16" x14ac:dyDescent="0.3">
      <c r="A360" s="61" t="s">
        <v>688</v>
      </c>
      <c r="B360" s="61" t="s">
        <v>852</v>
      </c>
      <c r="C360" s="59">
        <v>8.7575183294858635E-6</v>
      </c>
      <c r="D360" s="59">
        <v>0.99985725245122836</v>
      </c>
      <c r="E360" s="59" t="s">
        <v>220</v>
      </c>
      <c r="F360" s="60">
        <v>35.234999999999999</v>
      </c>
      <c r="L360" s="65" t="s">
        <v>456</v>
      </c>
      <c r="M360" s="61" t="s">
        <v>512</v>
      </c>
      <c r="N360" s="66">
        <v>8.4043500916074158E-5</v>
      </c>
      <c r="O360" s="59">
        <v>0.99983191299816732</v>
      </c>
      <c r="P360" s="59" t="s">
        <v>220</v>
      </c>
    </row>
    <row r="361" spans="1:16" x14ac:dyDescent="0.3">
      <c r="A361" s="61" t="s">
        <v>115</v>
      </c>
      <c r="B361" s="61" t="s">
        <v>333</v>
      </c>
      <c r="C361" s="59">
        <v>8.7575183294858635E-6</v>
      </c>
      <c r="D361" s="59">
        <v>0.99986600996955788</v>
      </c>
      <c r="E361" s="59" t="s">
        <v>220</v>
      </c>
      <c r="F361" s="60">
        <v>31.580999999999996</v>
      </c>
      <c r="L361" s="65" t="s">
        <v>85</v>
      </c>
      <c r="M361" s="61" t="s">
        <v>308</v>
      </c>
      <c r="N361" s="66">
        <v>8.4043500916074158E-5</v>
      </c>
      <c r="O361" s="59">
        <v>0.99991595649908338</v>
      </c>
      <c r="P361" s="59" t="s">
        <v>220</v>
      </c>
    </row>
    <row r="362" spans="1:16" x14ac:dyDescent="0.3">
      <c r="A362" s="61" t="s">
        <v>84</v>
      </c>
      <c r="B362" s="61" t="s">
        <v>307</v>
      </c>
      <c r="C362" s="59">
        <v>8.7575183294858635E-6</v>
      </c>
      <c r="D362" s="59">
        <v>0.99987476748788739</v>
      </c>
      <c r="E362" s="59" t="s">
        <v>220</v>
      </c>
      <c r="F362" s="60">
        <v>31.580999999999996</v>
      </c>
      <c r="L362" s="65" t="s">
        <v>96</v>
      </c>
      <c r="M362" s="61" t="s">
        <v>321</v>
      </c>
      <c r="N362" s="66">
        <v>8.4043500916074158E-5</v>
      </c>
      <c r="O362" s="59">
        <v>0.99999999999999944</v>
      </c>
      <c r="P362" s="59" t="s">
        <v>220</v>
      </c>
    </row>
    <row r="363" spans="1:16" x14ac:dyDescent="0.3">
      <c r="A363" s="61" t="s">
        <v>256</v>
      </c>
      <c r="B363" s="61" t="s">
        <v>495</v>
      </c>
      <c r="C363" s="59">
        <v>8.7575183294858635E-6</v>
      </c>
      <c r="D363" s="59">
        <v>0.99988352500621691</v>
      </c>
      <c r="E363" s="59" t="s">
        <v>220</v>
      </c>
      <c r="F363" s="60">
        <v>21.053999999999998</v>
      </c>
      <c r="L363" s="65"/>
      <c r="M363" s="65"/>
      <c r="O363" s="66"/>
    </row>
    <row r="364" spans="1:16" x14ac:dyDescent="0.3">
      <c r="A364" s="61" t="s">
        <v>441</v>
      </c>
      <c r="B364" s="61" t="s">
        <v>744</v>
      </c>
      <c r="C364" s="59">
        <v>8.7575183294858635E-6</v>
      </c>
      <c r="D364" s="59">
        <v>0.99989228252454643</v>
      </c>
      <c r="E364" s="59" t="s">
        <v>220</v>
      </c>
      <c r="F364" s="60">
        <v>31.580999999999996</v>
      </c>
      <c r="L364" s="57" t="s">
        <v>177</v>
      </c>
      <c r="M364" s="57"/>
      <c r="N364" s="58" t="s">
        <v>920</v>
      </c>
      <c r="O364" s="58" t="s">
        <v>921</v>
      </c>
      <c r="P364" s="58" t="s">
        <v>922</v>
      </c>
    </row>
    <row r="365" spans="1:16" x14ac:dyDescent="0.3">
      <c r="A365" s="61" t="s">
        <v>631</v>
      </c>
      <c r="B365" s="61" t="s">
        <v>927</v>
      </c>
      <c r="C365" s="59">
        <v>7.0060146635886911E-6</v>
      </c>
      <c r="D365" s="59">
        <v>0.99989928853921006</v>
      </c>
      <c r="E365" s="59" t="s">
        <v>220</v>
      </c>
      <c r="F365" s="60">
        <v>4.6980000000000004</v>
      </c>
      <c r="L365" s="65" t="s">
        <v>556</v>
      </c>
      <c r="M365" s="61" t="s">
        <v>740</v>
      </c>
      <c r="N365" s="66">
        <v>0.64485038493150948</v>
      </c>
      <c r="O365" s="59">
        <v>0.64485038493150948</v>
      </c>
      <c r="P365" s="59" t="s">
        <v>925</v>
      </c>
    </row>
    <row r="366" spans="1:16" x14ac:dyDescent="0.3">
      <c r="A366" s="61" t="s">
        <v>698</v>
      </c>
      <c r="B366" s="61" t="s">
        <v>699</v>
      </c>
      <c r="C366" s="59">
        <v>4.3787591647429318E-6</v>
      </c>
      <c r="D366" s="59">
        <v>0.99990366729837477</v>
      </c>
      <c r="E366" s="59" t="s">
        <v>220</v>
      </c>
      <c r="F366" s="60">
        <v>31.32</v>
      </c>
      <c r="L366" s="65" t="s">
        <v>555</v>
      </c>
      <c r="M366" s="61" t="s">
        <v>568</v>
      </c>
      <c r="N366" s="66">
        <v>0.18575305265847794</v>
      </c>
      <c r="O366" s="59">
        <v>0.83060343758998745</v>
      </c>
      <c r="P366" s="59" t="s">
        <v>926</v>
      </c>
    </row>
    <row r="367" spans="1:16" x14ac:dyDescent="0.3">
      <c r="A367" s="61" t="s">
        <v>662</v>
      </c>
      <c r="B367" s="61" t="s">
        <v>841</v>
      </c>
      <c r="C367" s="59">
        <v>4.3787591647429318E-6</v>
      </c>
      <c r="D367" s="59">
        <v>0.99990804605753947</v>
      </c>
      <c r="E367" s="59" t="s">
        <v>220</v>
      </c>
      <c r="F367" s="60">
        <v>31.580999999999996</v>
      </c>
      <c r="L367" s="65" t="s">
        <v>182</v>
      </c>
      <c r="M367" s="61" t="s">
        <v>479</v>
      </c>
      <c r="N367" s="66">
        <v>6.769912601381825E-2</v>
      </c>
      <c r="O367" s="59">
        <v>0.89830256360380567</v>
      </c>
      <c r="P367" s="59" t="s">
        <v>220</v>
      </c>
    </row>
    <row r="368" spans="1:16" x14ac:dyDescent="0.3">
      <c r="A368" s="61" t="s">
        <v>599</v>
      </c>
      <c r="B368" s="61" t="s">
        <v>600</v>
      </c>
      <c r="C368" s="59">
        <v>4.3787591647429318E-6</v>
      </c>
      <c r="D368" s="59">
        <v>0.99991242481670417</v>
      </c>
      <c r="E368" s="59" t="s">
        <v>220</v>
      </c>
      <c r="F368" s="60">
        <v>4.1760000000000002</v>
      </c>
      <c r="L368" s="65" t="s">
        <v>573</v>
      </c>
      <c r="M368" s="61" t="s">
        <v>574</v>
      </c>
      <c r="N368" s="66">
        <v>2.8578566266002262E-2</v>
      </c>
      <c r="O368" s="59">
        <v>0.92688112986980797</v>
      </c>
      <c r="P368" s="59" t="s">
        <v>220</v>
      </c>
    </row>
    <row r="369" spans="1:16" x14ac:dyDescent="0.3">
      <c r="A369" s="61" t="s">
        <v>101</v>
      </c>
      <c r="B369" s="61" t="s">
        <v>328</v>
      </c>
      <c r="C369" s="59">
        <v>4.3787591647429318E-6</v>
      </c>
      <c r="D369" s="59">
        <v>0.99991680357586887</v>
      </c>
      <c r="E369" s="59" t="s">
        <v>220</v>
      </c>
      <c r="F369" s="60">
        <v>35.234999999999999</v>
      </c>
      <c r="L369" s="65" t="s">
        <v>183</v>
      </c>
      <c r="M369" s="61" t="s">
        <v>480</v>
      </c>
      <c r="N369" s="66">
        <v>1.6737893775303742E-2</v>
      </c>
      <c r="O369" s="59">
        <v>0.94361902364511174</v>
      </c>
      <c r="P369" s="59" t="s">
        <v>220</v>
      </c>
    </row>
    <row r="370" spans="1:16" x14ac:dyDescent="0.3">
      <c r="A370" s="61" t="s">
        <v>244</v>
      </c>
      <c r="B370" s="61" t="s">
        <v>488</v>
      </c>
      <c r="C370" s="59">
        <v>4.3787591647429318E-6</v>
      </c>
      <c r="D370" s="59">
        <v>0.99992118233503358</v>
      </c>
      <c r="E370" s="59" t="s">
        <v>220</v>
      </c>
      <c r="F370" s="60">
        <v>21.053999999999998</v>
      </c>
      <c r="L370" s="65" t="s">
        <v>554</v>
      </c>
      <c r="M370" s="61" t="s">
        <v>587</v>
      </c>
      <c r="N370" s="66">
        <v>1.3509312920616577E-2</v>
      </c>
      <c r="O370" s="59">
        <v>0.95712833656572827</v>
      </c>
      <c r="P370" s="59" t="s">
        <v>220</v>
      </c>
    </row>
    <row r="371" spans="1:16" x14ac:dyDescent="0.3">
      <c r="A371" s="61" t="s">
        <v>225</v>
      </c>
      <c r="B371" s="61" t="s">
        <v>510</v>
      </c>
      <c r="C371" s="59">
        <v>4.3787591647429318E-6</v>
      </c>
      <c r="D371" s="59">
        <v>0.99992556109419828</v>
      </c>
      <c r="E371" s="59" t="s">
        <v>220</v>
      </c>
      <c r="F371" s="60">
        <v>31.580999999999996</v>
      </c>
      <c r="L371" s="65" t="s">
        <v>583</v>
      </c>
      <c r="M371" s="61" t="s">
        <v>584</v>
      </c>
      <c r="N371" s="66">
        <v>9.5465302767654692E-3</v>
      </c>
      <c r="O371" s="59">
        <v>0.96667486684249371</v>
      </c>
      <c r="P371" s="59" t="s">
        <v>220</v>
      </c>
    </row>
    <row r="372" spans="1:16" x14ac:dyDescent="0.3">
      <c r="A372" s="1" t="s">
        <v>690</v>
      </c>
      <c r="B372" s="1" t="s">
        <v>691</v>
      </c>
      <c r="C372" s="59">
        <v>4.3787591647429318E-6</v>
      </c>
      <c r="D372" s="59">
        <v>0.99992993985336298</v>
      </c>
      <c r="E372" s="59" t="s">
        <v>220</v>
      </c>
      <c r="F372" s="60">
        <v>43.847999999999999</v>
      </c>
      <c r="L372" s="65" t="s">
        <v>575</v>
      </c>
      <c r="M372" s="61" t="s">
        <v>576</v>
      </c>
      <c r="N372" s="66">
        <v>8.3165039027115889E-3</v>
      </c>
      <c r="O372" s="59">
        <v>0.97499137074520525</v>
      </c>
      <c r="P372" s="59" t="s">
        <v>220</v>
      </c>
    </row>
    <row r="373" spans="1:16" x14ac:dyDescent="0.3">
      <c r="A373" s="61" t="s">
        <v>252</v>
      </c>
      <c r="B373" s="61" t="s">
        <v>378</v>
      </c>
      <c r="C373" s="59">
        <v>4.3787591647429318E-6</v>
      </c>
      <c r="D373" s="59">
        <v>0.99993431861252768</v>
      </c>
      <c r="E373" s="59" t="s">
        <v>220</v>
      </c>
      <c r="F373" s="60">
        <v>21.053999999999998</v>
      </c>
      <c r="L373" s="65" t="s">
        <v>564</v>
      </c>
      <c r="M373" s="61" t="s">
        <v>565</v>
      </c>
      <c r="N373" s="66">
        <v>4.4452581053016993E-3</v>
      </c>
      <c r="O373" s="59">
        <v>0.97943662885050697</v>
      </c>
      <c r="P373" s="59" t="s">
        <v>220</v>
      </c>
    </row>
    <row r="374" spans="1:16" x14ac:dyDescent="0.3">
      <c r="A374" s="61" t="s">
        <v>253</v>
      </c>
      <c r="B374" s="61" t="s">
        <v>385</v>
      </c>
      <c r="C374" s="59">
        <v>4.3787591647429318E-6</v>
      </c>
      <c r="D374" s="59">
        <v>0.99993869737169239</v>
      </c>
      <c r="E374" s="59" t="s">
        <v>220</v>
      </c>
      <c r="F374" s="60">
        <v>18.183</v>
      </c>
      <c r="L374" s="65" t="s">
        <v>552</v>
      </c>
      <c r="M374" s="61" t="s">
        <v>569</v>
      </c>
      <c r="N374" s="66">
        <v>4.1325072132942014E-3</v>
      </c>
      <c r="O374" s="59">
        <v>0.98356913606380114</v>
      </c>
      <c r="P374" s="59" t="s">
        <v>220</v>
      </c>
    </row>
    <row r="375" spans="1:16" x14ac:dyDescent="0.3">
      <c r="A375" s="61" t="s">
        <v>93</v>
      </c>
      <c r="B375" s="61" t="s">
        <v>316</v>
      </c>
      <c r="C375" s="59">
        <v>4.3787591647429318E-6</v>
      </c>
      <c r="D375" s="59">
        <v>0.99994307613085709</v>
      </c>
      <c r="E375" s="59" t="s">
        <v>220</v>
      </c>
      <c r="F375" s="60">
        <v>31.580999999999996</v>
      </c>
      <c r="L375" s="65" t="s">
        <v>178</v>
      </c>
      <c r="M375" s="61" t="s">
        <v>264</v>
      </c>
      <c r="N375" s="66">
        <v>2.7689896048468761E-3</v>
      </c>
      <c r="O375" s="59">
        <v>0.98633812566864798</v>
      </c>
      <c r="P375" s="59" t="s">
        <v>220</v>
      </c>
    </row>
    <row r="376" spans="1:16" x14ac:dyDescent="0.3">
      <c r="A376" s="61" t="s">
        <v>663</v>
      </c>
      <c r="B376" s="61" t="s">
        <v>842</v>
      </c>
      <c r="C376" s="59">
        <v>4.3787591647429318E-6</v>
      </c>
      <c r="D376" s="59">
        <v>0.99994745489002179</v>
      </c>
      <c r="E376" s="59" t="s">
        <v>220</v>
      </c>
      <c r="F376" s="60">
        <v>31.580999999999996</v>
      </c>
      <c r="L376" s="65" t="s">
        <v>593</v>
      </c>
      <c r="M376" s="61" t="s">
        <v>594</v>
      </c>
      <c r="N376" s="66">
        <v>2.2331176496389062E-3</v>
      </c>
      <c r="O376" s="59">
        <v>0.98857124331828694</v>
      </c>
      <c r="P376" s="59" t="s">
        <v>220</v>
      </c>
    </row>
    <row r="377" spans="1:16" x14ac:dyDescent="0.3">
      <c r="A377" s="61" t="s">
        <v>125</v>
      </c>
      <c r="B377" s="61" t="s">
        <v>344</v>
      </c>
      <c r="C377" s="59">
        <v>4.3787591647429318E-6</v>
      </c>
      <c r="D377" s="59">
        <v>0.99995183364918649</v>
      </c>
      <c r="E377" s="59" t="s">
        <v>220</v>
      </c>
      <c r="F377" s="60">
        <v>31.580999999999996</v>
      </c>
      <c r="L377" s="65" t="s">
        <v>585</v>
      </c>
      <c r="M377" s="61" t="s">
        <v>586</v>
      </c>
      <c r="N377" s="66">
        <v>2.1415808031976873E-3</v>
      </c>
      <c r="O377" s="59">
        <v>0.99071282412148465</v>
      </c>
      <c r="P377" s="59" t="s">
        <v>220</v>
      </c>
    </row>
    <row r="378" spans="1:16" x14ac:dyDescent="0.3">
      <c r="A378" s="61">
        <v>1257</v>
      </c>
      <c r="B378" s="61" t="s">
        <v>884</v>
      </c>
      <c r="C378" s="59">
        <v>4.3787591647429318E-6</v>
      </c>
      <c r="D378" s="59">
        <v>0.9999562124083512</v>
      </c>
      <c r="E378" s="59" t="s">
        <v>220</v>
      </c>
      <c r="F378" s="60">
        <v>23.49</v>
      </c>
      <c r="L378" s="65" t="s">
        <v>633</v>
      </c>
      <c r="M378" s="61" t="s">
        <v>635</v>
      </c>
      <c r="N378" s="66">
        <v>1.8097597348482682E-3</v>
      </c>
      <c r="O378" s="59">
        <v>0.99252258385633296</v>
      </c>
      <c r="P378" s="59" t="s">
        <v>220</v>
      </c>
    </row>
    <row r="379" spans="1:16" x14ac:dyDescent="0.3">
      <c r="A379" s="61" t="s">
        <v>456</v>
      </c>
      <c r="B379" s="61" t="s">
        <v>512</v>
      </c>
      <c r="C379" s="59">
        <v>4.3787591647429318E-6</v>
      </c>
      <c r="D379" s="59">
        <v>0.9999605911675159</v>
      </c>
      <c r="E379" s="59" t="s">
        <v>220</v>
      </c>
      <c r="F379" s="60">
        <v>35.234999999999999</v>
      </c>
      <c r="L379" s="65" t="s">
        <v>553</v>
      </c>
      <c r="M379" s="61" t="s">
        <v>588</v>
      </c>
      <c r="N379" s="66">
        <v>1.3577965555447492E-3</v>
      </c>
      <c r="O379" s="59">
        <v>0.99388038041187776</v>
      </c>
      <c r="P379" s="59" t="s">
        <v>220</v>
      </c>
    </row>
    <row r="380" spans="1:16" x14ac:dyDescent="0.3">
      <c r="A380" s="61" t="s">
        <v>591</v>
      </c>
      <c r="B380" s="61" t="s">
        <v>592</v>
      </c>
      <c r="C380" s="59">
        <v>4.3787591647429318E-6</v>
      </c>
      <c r="D380" s="59">
        <v>0.9999649699266806</v>
      </c>
      <c r="E380" s="59" t="s">
        <v>220</v>
      </c>
      <c r="F380" s="60">
        <v>5.5680000000000005</v>
      </c>
      <c r="L380" s="65" t="s">
        <v>589</v>
      </c>
      <c r="M380" s="61" t="s">
        <v>590</v>
      </c>
      <c r="N380" s="66">
        <v>1.0622088222449794E-3</v>
      </c>
      <c r="O380" s="59">
        <v>0.99494258923412271</v>
      </c>
      <c r="P380" s="59" t="s">
        <v>220</v>
      </c>
    </row>
    <row r="381" spans="1:16" x14ac:dyDescent="0.3">
      <c r="A381" s="61" t="s">
        <v>258</v>
      </c>
      <c r="B381" s="61" t="s">
        <v>817</v>
      </c>
      <c r="C381" s="59">
        <v>4.3787591647429318E-6</v>
      </c>
      <c r="D381" s="59">
        <v>0.99996934868584531</v>
      </c>
      <c r="E381" s="59" t="s">
        <v>220</v>
      </c>
      <c r="F381" s="60">
        <v>21.053999999999998</v>
      </c>
      <c r="L381" s="65" t="s">
        <v>630</v>
      </c>
      <c r="M381" s="61" t="s">
        <v>632</v>
      </c>
      <c r="N381" s="66">
        <v>8.5243688248385231E-4</v>
      </c>
      <c r="O381" s="59">
        <v>0.99579502611660653</v>
      </c>
      <c r="P381" s="59" t="s">
        <v>220</v>
      </c>
    </row>
    <row r="382" spans="1:16" x14ac:dyDescent="0.3">
      <c r="A382" s="61" t="s">
        <v>96</v>
      </c>
      <c r="B382" s="61" t="s">
        <v>321</v>
      </c>
      <c r="C382" s="59">
        <v>4.3787591647429318E-6</v>
      </c>
      <c r="D382" s="59">
        <v>0.99997372744501001</v>
      </c>
      <c r="E382" s="59" t="s">
        <v>220</v>
      </c>
      <c r="F382" s="60">
        <v>35.234999999999999</v>
      </c>
      <c r="L382" s="65" t="s">
        <v>597</v>
      </c>
      <c r="M382" s="61" t="s">
        <v>598</v>
      </c>
      <c r="N382" s="66">
        <v>7.9331933582389832E-4</v>
      </c>
      <c r="O382" s="59">
        <v>0.99658834545243047</v>
      </c>
      <c r="P382" s="59" t="s">
        <v>220</v>
      </c>
    </row>
    <row r="383" spans="1:16" x14ac:dyDescent="0.3">
      <c r="A383" s="61" t="s">
        <v>203</v>
      </c>
      <c r="B383" s="61" t="s">
        <v>292</v>
      </c>
      <c r="C383" s="59">
        <v>4.3787591647429318E-6</v>
      </c>
      <c r="D383" s="59">
        <v>0.99997810620417471</v>
      </c>
      <c r="E383" s="59" t="s">
        <v>220</v>
      </c>
      <c r="F383" s="60">
        <v>1.9140000000000001</v>
      </c>
      <c r="L383" s="65" t="s">
        <v>180</v>
      </c>
      <c r="M383" s="61" t="s">
        <v>294</v>
      </c>
      <c r="N383" s="66">
        <v>7.5327196550586506E-4</v>
      </c>
      <c r="O383" s="59">
        <v>0.99734161741793637</v>
      </c>
      <c r="P383" s="59" t="s">
        <v>220</v>
      </c>
    </row>
    <row r="384" spans="1:16" x14ac:dyDescent="0.3">
      <c r="A384" s="61" t="s">
        <v>445</v>
      </c>
      <c r="B384" s="61" t="s">
        <v>825</v>
      </c>
      <c r="C384" s="59">
        <v>4.3787591647429318E-6</v>
      </c>
      <c r="D384" s="59">
        <v>0.99998248496333941</v>
      </c>
      <c r="E384" s="59" t="s">
        <v>220</v>
      </c>
      <c r="F384" s="60">
        <v>21.053999999999998</v>
      </c>
      <c r="L384" s="65" t="s">
        <v>577</v>
      </c>
      <c r="M384" s="61" t="s">
        <v>578</v>
      </c>
      <c r="N384" s="66">
        <v>6.1215266057565237E-4</v>
      </c>
      <c r="O384" s="59">
        <v>0.99795377007851205</v>
      </c>
      <c r="P384" s="59" t="s">
        <v>220</v>
      </c>
    </row>
    <row r="385" spans="1:16" x14ac:dyDescent="0.3">
      <c r="A385" s="61" t="s">
        <v>85</v>
      </c>
      <c r="B385" s="61" t="s">
        <v>308</v>
      </c>
      <c r="C385" s="59">
        <v>4.3787591647429318E-6</v>
      </c>
      <c r="D385" s="59">
        <v>0.99998686372250412</v>
      </c>
      <c r="E385" s="59" t="s">
        <v>220</v>
      </c>
      <c r="F385" s="60">
        <v>31.580999999999996</v>
      </c>
      <c r="L385" s="65" t="s">
        <v>581</v>
      </c>
      <c r="M385" s="61" t="s">
        <v>582</v>
      </c>
      <c r="N385" s="66">
        <v>4.9010353198736028E-4</v>
      </c>
      <c r="O385" s="59">
        <v>0.99844387361049936</v>
      </c>
      <c r="P385" s="59" t="s">
        <v>220</v>
      </c>
    </row>
    <row r="386" spans="1:16" x14ac:dyDescent="0.3">
      <c r="A386" s="61" t="s">
        <v>694</v>
      </c>
      <c r="B386" s="61" t="s">
        <v>695</v>
      </c>
      <c r="C386" s="59">
        <v>4.3787591647429318E-6</v>
      </c>
      <c r="D386" s="59">
        <v>0.99999124248166882</v>
      </c>
      <c r="E386" s="59" t="s">
        <v>220</v>
      </c>
      <c r="F386" s="60">
        <v>43.847999999999999</v>
      </c>
      <c r="L386" s="65" t="s">
        <v>634</v>
      </c>
      <c r="M386" s="61" t="s">
        <v>636</v>
      </c>
      <c r="N386" s="66">
        <v>3.9093861500937298E-4</v>
      </c>
      <c r="O386" s="59">
        <v>0.99883481222550874</v>
      </c>
      <c r="P386" s="59" t="s">
        <v>220</v>
      </c>
    </row>
    <row r="387" spans="1:16" x14ac:dyDescent="0.3">
      <c r="A387" s="61" t="s">
        <v>83</v>
      </c>
      <c r="B387" s="61" t="s">
        <v>306</v>
      </c>
      <c r="C387" s="59">
        <v>4.3787591647429318E-6</v>
      </c>
      <c r="D387" s="59">
        <v>0.99999562124083352</v>
      </c>
      <c r="E387" s="59" t="s">
        <v>220</v>
      </c>
      <c r="F387" s="60">
        <v>31.580999999999996</v>
      </c>
      <c r="L387" s="65" t="s">
        <v>551</v>
      </c>
      <c r="M387" s="61" t="s">
        <v>570</v>
      </c>
      <c r="N387" s="66">
        <v>3.3372808598361111E-4</v>
      </c>
      <c r="O387" s="59">
        <v>0.99916854031149238</v>
      </c>
      <c r="P387" s="59" t="s">
        <v>220</v>
      </c>
    </row>
    <row r="388" spans="1:16" x14ac:dyDescent="0.3">
      <c r="A388" s="61" t="s">
        <v>243</v>
      </c>
      <c r="B388" s="61" t="s">
        <v>487</v>
      </c>
      <c r="C388" s="59">
        <v>4.3787591647429318E-6</v>
      </c>
      <c r="D388" s="59">
        <v>0.99999999999999822</v>
      </c>
      <c r="E388" s="59" t="s">
        <v>220</v>
      </c>
      <c r="F388" s="60">
        <v>18.183</v>
      </c>
      <c r="L388" s="65" t="s">
        <v>708</v>
      </c>
      <c r="M388" s="61" t="s">
        <v>709</v>
      </c>
      <c r="N388" s="66">
        <v>1.9642281632178252E-4</v>
      </c>
      <c r="O388" s="59">
        <v>0.9993649631278142</v>
      </c>
      <c r="P388" s="59" t="s">
        <v>220</v>
      </c>
    </row>
    <row r="389" spans="1:16" x14ac:dyDescent="0.3">
      <c r="L389" s="65" t="s">
        <v>571</v>
      </c>
      <c r="M389" s="61" t="s">
        <v>572</v>
      </c>
      <c r="N389" s="66">
        <v>1.8879474578501428E-4</v>
      </c>
      <c r="O389" s="59">
        <v>0.99955375787359924</v>
      </c>
      <c r="P389" s="59" t="s">
        <v>220</v>
      </c>
    </row>
    <row r="390" spans="1:16" x14ac:dyDescent="0.3">
      <c r="L390" s="65" t="s">
        <v>179</v>
      </c>
      <c r="M390" s="61" t="s">
        <v>265</v>
      </c>
      <c r="N390" s="66">
        <v>1.8116667524824601E-4</v>
      </c>
      <c r="O390" s="59">
        <v>0.99973492454884749</v>
      </c>
      <c r="P390" s="59" t="s">
        <v>220</v>
      </c>
    </row>
    <row r="391" spans="1:16" x14ac:dyDescent="0.3">
      <c r="L391" s="65" t="s">
        <v>566</v>
      </c>
      <c r="M391" s="61" t="s">
        <v>567</v>
      </c>
      <c r="N391" s="66">
        <v>9.9164916977987291E-5</v>
      </c>
      <c r="O391" s="59">
        <v>0.99983408946582553</v>
      </c>
      <c r="P391" s="59" t="s">
        <v>220</v>
      </c>
    </row>
    <row r="392" spans="1:16" x14ac:dyDescent="0.3">
      <c r="L392" s="65" t="s">
        <v>595</v>
      </c>
      <c r="M392" s="61" t="s">
        <v>596</v>
      </c>
      <c r="N392" s="66">
        <v>6.8652634830914283E-5</v>
      </c>
      <c r="O392" s="59">
        <v>0.99990274210065644</v>
      </c>
      <c r="P392" s="59" t="s">
        <v>220</v>
      </c>
    </row>
    <row r="393" spans="1:16" x14ac:dyDescent="0.3">
      <c r="L393" s="65" t="s">
        <v>579</v>
      </c>
      <c r="M393" s="61" t="s">
        <v>580</v>
      </c>
      <c r="N393" s="66">
        <v>6.2931581928338088E-5</v>
      </c>
      <c r="O393" s="59">
        <v>0.99996567368258482</v>
      </c>
      <c r="P393" s="59" t="s">
        <v>220</v>
      </c>
    </row>
    <row r="394" spans="1:16" x14ac:dyDescent="0.3">
      <c r="L394" s="65" t="s">
        <v>631</v>
      </c>
      <c r="M394" s="61" t="s">
        <v>927</v>
      </c>
      <c r="N394" s="66">
        <v>1.5256141073536507E-5</v>
      </c>
      <c r="O394" s="59">
        <v>0.99998092982365838</v>
      </c>
      <c r="P394" s="59" t="s">
        <v>220</v>
      </c>
    </row>
    <row r="395" spans="1:16" x14ac:dyDescent="0.3">
      <c r="L395" s="65" t="s">
        <v>591</v>
      </c>
      <c r="M395" s="61" t="s">
        <v>592</v>
      </c>
      <c r="N395" s="66">
        <v>9.5350881709603173E-6</v>
      </c>
      <c r="O395" s="59">
        <v>0.9999904649118293</v>
      </c>
      <c r="P395" s="59" t="s">
        <v>220</v>
      </c>
    </row>
    <row r="396" spans="1:16" x14ac:dyDescent="0.3">
      <c r="L396" s="65" t="s">
        <v>599</v>
      </c>
      <c r="M396" s="61" t="s">
        <v>600</v>
      </c>
      <c r="N396" s="66">
        <v>9.5350881709603173E-6</v>
      </c>
      <c r="O396" s="59">
        <v>1.0000000000000002</v>
      </c>
      <c r="P396" s="59" t="s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97"/>
  <sheetViews>
    <sheetView tabSelected="1" zoomScaleNormal="100" zoomScaleSheetLayoutView="70" workbookViewId="0">
      <pane ySplit="2" topLeftCell="A3" activePane="bottomLeft" state="frozen"/>
      <selection activeCell="A16" sqref="A16"/>
      <selection pane="bottomLeft" activeCell="B3" sqref="B3"/>
    </sheetView>
  </sheetViews>
  <sheetFormatPr defaultColWidth="3.5546875" defaultRowHeight="14.4" x14ac:dyDescent="0.3"/>
  <cols>
    <col min="1" max="1" width="1.88671875" style="3" customWidth="1"/>
    <col min="2" max="2" width="11.6640625" style="7" customWidth="1"/>
    <col min="3" max="3" width="11.109375" style="159" bestFit="1" customWidth="1"/>
    <col min="4" max="4" width="76.77734375" style="159" customWidth="1"/>
    <col min="5" max="5" width="27.6640625" style="159" customWidth="1"/>
    <col min="6" max="7" width="22" style="3" customWidth="1"/>
    <col min="8" max="16384" width="3.5546875" style="3"/>
  </cols>
  <sheetData>
    <row r="1" spans="2:7" x14ac:dyDescent="0.3">
      <c r="B1" s="187" t="s">
        <v>1834</v>
      </c>
      <c r="C1" s="187"/>
      <c r="D1" s="187"/>
      <c r="E1" s="187"/>
      <c r="F1" s="186" t="s">
        <v>1650</v>
      </c>
      <c r="G1" s="186"/>
    </row>
    <row r="2" spans="2:7" s="143" customFormat="1" ht="28.2" customHeight="1" x14ac:dyDescent="0.3">
      <c r="B2" s="156" t="s">
        <v>17</v>
      </c>
      <c r="C2" s="160" t="s">
        <v>0</v>
      </c>
      <c r="D2" s="160" t="s">
        <v>228</v>
      </c>
      <c r="E2" s="160" t="s">
        <v>18</v>
      </c>
      <c r="F2" s="157" t="s">
        <v>1628</v>
      </c>
      <c r="G2" s="157" t="s">
        <v>15</v>
      </c>
    </row>
    <row r="3" spans="2:7" s="144" customFormat="1" x14ac:dyDescent="0.3">
      <c r="B3" s="182"/>
      <c r="C3" s="181" t="s">
        <v>8</v>
      </c>
      <c r="D3" s="181" t="s">
        <v>1780</v>
      </c>
      <c r="E3" s="181" t="s">
        <v>19</v>
      </c>
      <c r="F3" s="180">
        <v>33</v>
      </c>
      <c r="G3" s="180">
        <f t="shared" ref="G3:G79" si="0">B3*F3</f>
        <v>0</v>
      </c>
    </row>
    <row r="4" spans="2:7" s="144" customFormat="1" x14ac:dyDescent="0.3">
      <c r="B4" s="182"/>
      <c r="C4" s="181" t="s">
        <v>171</v>
      </c>
      <c r="D4" s="181" t="s">
        <v>1781</v>
      </c>
      <c r="E4" s="181" t="s">
        <v>296</v>
      </c>
      <c r="F4" s="180">
        <v>70</v>
      </c>
      <c r="G4" s="180">
        <f t="shared" si="0"/>
        <v>0</v>
      </c>
    </row>
    <row r="5" spans="2:7" s="144" customFormat="1" x14ac:dyDescent="0.3">
      <c r="B5" s="182"/>
      <c r="C5" s="181" t="s">
        <v>172</v>
      </c>
      <c r="D5" s="181" t="s">
        <v>1782</v>
      </c>
      <c r="E5" s="181" t="s">
        <v>296</v>
      </c>
      <c r="F5" s="180">
        <v>50</v>
      </c>
      <c r="G5" s="180">
        <f t="shared" si="0"/>
        <v>0</v>
      </c>
    </row>
    <row r="6" spans="2:7" s="144" customFormat="1" x14ac:dyDescent="0.3">
      <c r="B6" s="182"/>
      <c r="C6" s="181" t="s">
        <v>173</v>
      </c>
      <c r="D6" s="181" t="s">
        <v>1783</v>
      </c>
      <c r="E6" s="181" t="s">
        <v>296</v>
      </c>
      <c r="F6" s="180">
        <v>40</v>
      </c>
      <c r="G6" s="180">
        <f t="shared" si="0"/>
        <v>0</v>
      </c>
    </row>
    <row r="7" spans="2:7" s="144" customFormat="1" x14ac:dyDescent="0.3">
      <c r="B7" s="182"/>
      <c r="C7" s="181" t="s">
        <v>174</v>
      </c>
      <c r="D7" s="181" t="s">
        <v>1784</v>
      </c>
      <c r="E7" s="181" t="s">
        <v>296</v>
      </c>
      <c r="F7" s="180">
        <v>50</v>
      </c>
      <c r="G7" s="180">
        <f t="shared" si="0"/>
        <v>0</v>
      </c>
    </row>
    <row r="8" spans="2:7" s="144" customFormat="1" x14ac:dyDescent="0.3">
      <c r="B8" s="183"/>
      <c r="C8" s="184" t="s">
        <v>1810</v>
      </c>
      <c r="D8" s="184" t="s">
        <v>1822</v>
      </c>
      <c r="E8" s="184" t="s">
        <v>19</v>
      </c>
      <c r="F8" s="185">
        <v>57</v>
      </c>
      <c r="G8" s="185">
        <f t="shared" si="0"/>
        <v>0</v>
      </c>
    </row>
    <row r="9" spans="2:7" s="144" customFormat="1" x14ac:dyDescent="0.3">
      <c r="B9" s="183"/>
      <c r="C9" s="184" t="s">
        <v>1811</v>
      </c>
      <c r="D9" s="184" t="s">
        <v>1823</v>
      </c>
      <c r="E9" s="184" t="s">
        <v>296</v>
      </c>
      <c r="F9" s="185">
        <v>100</v>
      </c>
      <c r="G9" s="185">
        <f t="shared" si="0"/>
        <v>0</v>
      </c>
    </row>
    <row r="10" spans="2:7" s="144" customFormat="1" x14ac:dyDescent="0.3">
      <c r="B10" s="183"/>
      <c r="C10" s="184" t="s">
        <v>1812</v>
      </c>
      <c r="D10" s="184" t="s">
        <v>1824</v>
      </c>
      <c r="E10" s="184" t="s">
        <v>296</v>
      </c>
      <c r="F10" s="185">
        <v>100</v>
      </c>
      <c r="G10" s="185">
        <f t="shared" si="0"/>
        <v>0</v>
      </c>
    </row>
    <row r="11" spans="2:7" s="144" customFormat="1" x14ac:dyDescent="0.3">
      <c r="B11" s="183"/>
      <c r="C11" s="184" t="s">
        <v>1813</v>
      </c>
      <c r="D11" s="184" t="s">
        <v>1825</v>
      </c>
      <c r="E11" s="184" t="s">
        <v>296</v>
      </c>
      <c r="F11" s="185">
        <v>100</v>
      </c>
      <c r="G11" s="185">
        <f t="shared" si="0"/>
        <v>0</v>
      </c>
    </row>
    <row r="12" spans="2:7" s="144" customFormat="1" x14ac:dyDescent="0.3">
      <c r="B12" s="183"/>
      <c r="C12" s="184" t="s">
        <v>1814</v>
      </c>
      <c r="D12" s="184" t="s">
        <v>1826</v>
      </c>
      <c r="E12" s="184" t="s">
        <v>296</v>
      </c>
      <c r="F12" s="185">
        <v>100</v>
      </c>
      <c r="G12" s="185">
        <f t="shared" si="0"/>
        <v>0</v>
      </c>
    </row>
    <row r="13" spans="2:7" s="144" customFormat="1" x14ac:dyDescent="0.3">
      <c r="B13" s="183"/>
      <c r="C13" s="184" t="s">
        <v>1815</v>
      </c>
      <c r="D13" s="184" t="s">
        <v>1827</v>
      </c>
      <c r="E13" s="184" t="s">
        <v>296</v>
      </c>
      <c r="F13" s="185">
        <v>100</v>
      </c>
      <c r="G13" s="185">
        <f t="shared" si="0"/>
        <v>0</v>
      </c>
    </row>
    <row r="14" spans="2:7" s="144" customFormat="1" x14ac:dyDescent="0.3">
      <c r="B14" s="183"/>
      <c r="C14" s="184" t="s">
        <v>1816</v>
      </c>
      <c r="D14" s="184" t="s">
        <v>1828</v>
      </c>
      <c r="E14" s="184" t="s">
        <v>296</v>
      </c>
      <c r="F14" s="185">
        <v>100</v>
      </c>
      <c r="G14" s="185">
        <f t="shared" si="0"/>
        <v>0</v>
      </c>
    </row>
    <row r="15" spans="2:7" s="144" customFormat="1" x14ac:dyDescent="0.3">
      <c r="B15" s="183"/>
      <c r="C15" s="184" t="s">
        <v>1817</v>
      </c>
      <c r="D15" s="184" t="s">
        <v>1829</v>
      </c>
      <c r="E15" s="184" t="s">
        <v>19</v>
      </c>
      <c r="F15" s="185">
        <v>66</v>
      </c>
      <c r="G15" s="185">
        <f t="shared" si="0"/>
        <v>0</v>
      </c>
    </row>
    <row r="16" spans="2:7" s="144" customFormat="1" x14ac:dyDescent="0.3">
      <c r="B16" s="183"/>
      <c r="C16" s="184" t="s">
        <v>1818</v>
      </c>
      <c r="D16" s="184" t="s">
        <v>1830</v>
      </c>
      <c r="E16" s="184" t="s">
        <v>296</v>
      </c>
      <c r="F16" s="185">
        <v>100</v>
      </c>
      <c r="G16" s="185">
        <f t="shared" si="0"/>
        <v>0</v>
      </c>
    </row>
    <row r="17" spans="2:7" s="144" customFormat="1" x14ac:dyDescent="0.3">
      <c r="B17" s="183"/>
      <c r="C17" s="184" t="s">
        <v>1819</v>
      </c>
      <c r="D17" s="184" t="s">
        <v>1831</v>
      </c>
      <c r="E17" s="184" t="s">
        <v>296</v>
      </c>
      <c r="F17" s="185">
        <v>100</v>
      </c>
      <c r="G17" s="185">
        <f t="shared" si="0"/>
        <v>0</v>
      </c>
    </row>
    <row r="18" spans="2:7" s="144" customFormat="1" x14ac:dyDescent="0.3">
      <c r="B18" s="183"/>
      <c r="C18" s="184" t="s">
        <v>1820</v>
      </c>
      <c r="D18" s="184" t="s">
        <v>1832</v>
      </c>
      <c r="E18" s="184" t="s">
        <v>296</v>
      </c>
      <c r="F18" s="185">
        <v>100</v>
      </c>
      <c r="G18" s="185">
        <f t="shared" si="0"/>
        <v>0</v>
      </c>
    </row>
    <row r="19" spans="2:7" s="144" customFormat="1" x14ac:dyDescent="0.3">
      <c r="B19" s="183"/>
      <c r="C19" s="184" t="s">
        <v>1821</v>
      </c>
      <c r="D19" s="184" t="s">
        <v>1833</v>
      </c>
      <c r="E19" s="184" t="s">
        <v>296</v>
      </c>
      <c r="F19" s="185">
        <v>100</v>
      </c>
      <c r="G19" s="185">
        <f t="shared" si="0"/>
        <v>0</v>
      </c>
    </row>
    <row r="20" spans="2:7" s="144" customFormat="1" x14ac:dyDescent="0.3">
      <c r="B20" s="166"/>
      <c r="C20" s="161">
        <v>1096</v>
      </c>
      <c r="D20" s="161" t="s">
        <v>267</v>
      </c>
      <c r="E20" s="161" t="s">
        <v>266</v>
      </c>
      <c r="F20" s="158">
        <v>13</v>
      </c>
      <c r="G20" s="158">
        <f t="shared" si="0"/>
        <v>0</v>
      </c>
    </row>
    <row r="21" spans="2:7" s="144" customFormat="1" x14ac:dyDescent="0.3">
      <c r="B21" s="166"/>
      <c r="C21" s="161">
        <v>1097</v>
      </c>
      <c r="D21" s="161" t="s">
        <v>474</v>
      </c>
      <c r="E21" s="161" t="s">
        <v>266</v>
      </c>
      <c r="F21" s="158">
        <v>4</v>
      </c>
      <c r="G21" s="158">
        <f t="shared" si="0"/>
        <v>0</v>
      </c>
    </row>
    <row r="22" spans="2:7" s="144" customFormat="1" x14ac:dyDescent="0.3">
      <c r="B22" s="166"/>
      <c r="C22" s="161">
        <v>1102</v>
      </c>
      <c r="D22" s="161" t="s">
        <v>269</v>
      </c>
      <c r="E22" s="161" t="s">
        <v>266</v>
      </c>
      <c r="F22" s="158">
        <v>5</v>
      </c>
      <c r="G22" s="158">
        <f t="shared" si="0"/>
        <v>0</v>
      </c>
    </row>
    <row r="23" spans="2:7" s="144" customFormat="1" x14ac:dyDescent="0.3">
      <c r="B23" s="166"/>
      <c r="C23" s="161">
        <v>1104</v>
      </c>
      <c r="D23" s="161" t="s">
        <v>270</v>
      </c>
      <c r="E23" s="161" t="s">
        <v>266</v>
      </c>
      <c r="F23" s="158">
        <v>7</v>
      </c>
      <c r="G23" s="158">
        <f t="shared" si="0"/>
        <v>0</v>
      </c>
    </row>
    <row r="24" spans="2:7" s="144" customFormat="1" x14ac:dyDescent="0.3">
      <c r="B24" s="166"/>
      <c r="C24" s="161">
        <v>1107</v>
      </c>
      <c r="D24" s="161" t="s">
        <v>271</v>
      </c>
      <c r="E24" s="161" t="s">
        <v>266</v>
      </c>
      <c r="F24" s="158">
        <v>22</v>
      </c>
      <c r="G24" s="158">
        <f t="shared" si="0"/>
        <v>0</v>
      </c>
    </row>
    <row r="25" spans="2:7" s="144" customFormat="1" x14ac:dyDescent="0.3">
      <c r="B25" s="166"/>
      <c r="C25" s="161">
        <v>1110</v>
      </c>
      <c r="D25" s="161" t="s">
        <v>272</v>
      </c>
      <c r="E25" s="161" t="s">
        <v>266</v>
      </c>
      <c r="F25" s="158">
        <v>6</v>
      </c>
      <c r="G25" s="158">
        <f t="shared" si="0"/>
        <v>0</v>
      </c>
    </row>
    <row r="26" spans="2:7" s="144" customFormat="1" x14ac:dyDescent="0.3">
      <c r="B26" s="166"/>
      <c r="C26" s="161">
        <v>1115</v>
      </c>
      <c r="D26" s="161" t="s">
        <v>273</v>
      </c>
      <c r="E26" s="161" t="s">
        <v>266</v>
      </c>
      <c r="F26" s="158">
        <v>10</v>
      </c>
      <c r="G26" s="158">
        <f t="shared" si="0"/>
        <v>0</v>
      </c>
    </row>
    <row r="27" spans="2:7" s="144" customFormat="1" x14ac:dyDescent="0.3">
      <c r="B27" s="166"/>
      <c r="C27" s="161">
        <v>1116</v>
      </c>
      <c r="D27" s="161" t="s">
        <v>274</v>
      </c>
      <c r="E27" s="161" t="s">
        <v>266</v>
      </c>
      <c r="F27" s="158">
        <v>13</v>
      </c>
      <c r="G27" s="158">
        <f t="shared" si="0"/>
        <v>0</v>
      </c>
    </row>
    <row r="28" spans="2:7" s="144" customFormat="1" x14ac:dyDescent="0.3">
      <c r="B28" s="166"/>
      <c r="C28" s="161">
        <v>1121</v>
      </c>
      <c r="D28" s="161" t="s">
        <v>275</v>
      </c>
      <c r="E28" s="161" t="s">
        <v>266</v>
      </c>
      <c r="F28" s="158">
        <v>18</v>
      </c>
      <c r="G28" s="158">
        <f t="shared" si="0"/>
        <v>0</v>
      </c>
    </row>
    <row r="29" spans="2:7" s="144" customFormat="1" x14ac:dyDescent="0.3">
      <c r="B29" s="166"/>
      <c r="C29" s="161">
        <v>1137</v>
      </c>
      <c r="D29" s="161" t="s">
        <v>277</v>
      </c>
      <c r="E29" s="161" t="s">
        <v>266</v>
      </c>
      <c r="F29" s="158">
        <v>5</v>
      </c>
      <c r="G29" s="158">
        <f t="shared" si="0"/>
        <v>0</v>
      </c>
    </row>
    <row r="30" spans="2:7" s="144" customFormat="1" x14ac:dyDescent="0.3">
      <c r="B30" s="166"/>
      <c r="C30" s="161">
        <v>1148</v>
      </c>
      <c r="D30" s="161" t="s">
        <v>278</v>
      </c>
      <c r="E30" s="161" t="s">
        <v>266</v>
      </c>
      <c r="F30" s="158">
        <v>13</v>
      </c>
      <c r="G30" s="158">
        <f t="shared" si="0"/>
        <v>0</v>
      </c>
    </row>
    <row r="31" spans="2:7" s="144" customFormat="1" x14ac:dyDescent="0.3">
      <c r="B31" s="166"/>
      <c r="C31" s="161">
        <v>1150</v>
      </c>
      <c r="D31" s="161" t="s">
        <v>279</v>
      </c>
      <c r="E31" s="161" t="s">
        <v>266</v>
      </c>
      <c r="F31" s="158">
        <v>20</v>
      </c>
      <c r="G31" s="158">
        <f t="shared" si="0"/>
        <v>0</v>
      </c>
    </row>
    <row r="32" spans="2:7" s="144" customFormat="1" x14ac:dyDescent="0.3">
      <c r="B32" s="166"/>
      <c r="C32" s="161">
        <v>1168</v>
      </c>
      <c r="D32" s="161" t="s">
        <v>280</v>
      </c>
      <c r="E32" s="161" t="s">
        <v>266</v>
      </c>
      <c r="F32" s="158">
        <v>43</v>
      </c>
      <c r="G32" s="158">
        <f t="shared" si="0"/>
        <v>0</v>
      </c>
    </row>
    <row r="33" spans="2:7" s="144" customFormat="1" x14ac:dyDescent="0.3">
      <c r="B33" s="166"/>
      <c r="C33" s="161">
        <v>1172</v>
      </c>
      <c r="D33" s="161" t="s">
        <v>742</v>
      </c>
      <c r="E33" s="161" t="s">
        <v>266</v>
      </c>
      <c r="F33" s="158">
        <v>45</v>
      </c>
      <c r="G33" s="158">
        <f t="shared" si="0"/>
        <v>0</v>
      </c>
    </row>
    <row r="34" spans="2:7" s="144" customFormat="1" x14ac:dyDescent="0.3">
      <c r="B34" s="166"/>
      <c r="C34" s="161">
        <v>1177</v>
      </c>
      <c r="D34" s="161" t="s">
        <v>283</v>
      </c>
      <c r="E34" s="161" t="s">
        <v>266</v>
      </c>
      <c r="F34" s="158">
        <v>39</v>
      </c>
      <c r="G34" s="158">
        <f t="shared" si="0"/>
        <v>0</v>
      </c>
    </row>
    <row r="35" spans="2:7" s="144" customFormat="1" x14ac:dyDescent="0.3">
      <c r="B35" s="166"/>
      <c r="C35" s="161">
        <v>1178</v>
      </c>
      <c r="D35" s="161" t="s">
        <v>284</v>
      </c>
      <c r="E35" s="161" t="s">
        <v>266</v>
      </c>
      <c r="F35" s="158">
        <v>20</v>
      </c>
      <c r="G35" s="158">
        <f t="shared" si="0"/>
        <v>0</v>
      </c>
    </row>
    <row r="36" spans="2:7" s="144" customFormat="1" x14ac:dyDescent="0.3">
      <c r="B36" s="166"/>
      <c r="C36" s="161">
        <v>1181</v>
      </c>
      <c r="D36" s="161" t="s">
        <v>285</v>
      </c>
      <c r="E36" s="161" t="s">
        <v>266</v>
      </c>
      <c r="F36" s="158">
        <v>5</v>
      </c>
      <c r="G36" s="158">
        <f t="shared" si="0"/>
        <v>0</v>
      </c>
    </row>
    <row r="37" spans="2:7" s="144" customFormat="1" x14ac:dyDescent="0.3">
      <c r="B37" s="166"/>
      <c r="C37" s="161">
        <v>1185</v>
      </c>
      <c r="D37" s="161" t="s">
        <v>286</v>
      </c>
      <c r="E37" s="161" t="s">
        <v>266</v>
      </c>
      <c r="F37" s="158">
        <v>19</v>
      </c>
      <c r="G37" s="158">
        <f t="shared" si="0"/>
        <v>0</v>
      </c>
    </row>
    <row r="38" spans="2:7" s="144" customFormat="1" x14ac:dyDescent="0.3">
      <c r="B38" s="166"/>
      <c r="C38" s="161">
        <v>1186</v>
      </c>
      <c r="D38" s="161" t="s">
        <v>287</v>
      </c>
      <c r="E38" s="161" t="s">
        <v>266</v>
      </c>
      <c r="F38" s="158">
        <v>164</v>
      </c>
      <c r="G38" s="158">
        <f t="shared" si="0"/>
        <v>0</v>
      </c>
    </row>
    <row r="39" spans="2:7" s="144" customFormat="1" x14ac:dyDescent="0.3">
      <c r="B39" s="166"/>
      <c r="C39" s="161">
        <v>1191</v>
      </c>
      <c r="D39" s="161" t="s">
        <v>288</v>
      </c>
      <c r="E39" s="161" t="s">
        <v>266</v>
      </c>
      <c r="F39" s="158">
        <v>43</v>
      </c>
      <c r="G39" s="158">
        <f t="shared" si="0"/>
        <v>0</v>
      </c>
    </row>
    <row r="40" spans="2:7" s="144" customFormat="1" x14ac:dyDescent="0.3">
      <c r="B40" s="166"/>
      <c r="C40" s="161">
        <v>1193</v>
      </c>
      <c r="D40" s="161" t="s">
        <v>289</v>
      </c>
      <c r="E40" s="161" t="s">
        <v>266</v>
      </c>
      <c r="F40" s="158">
        <v>20</v>
      </c>
      <c r="G40" s="158">
        <f t="shared" si="0"/>
        <v>0</v>
      </c>
    </row>
    <row r="41" spans="2:7" s="144" customFormat="1" x14ac:dyDescent="0.3">
      <c r="B41" s="166"/>
      <c r="C41" s="161">
        <v>1210</v>
      </c>
      <c r="D41" s="161" t="s">
        <v>291</v>
      </c>
      <c r="E41" s="161" t="s">
        <v>266</v>
      </c>
      <c r="F41" s="158">
        <v>24</v>
      </c>
      <c r="G41" s="158">
        <f t="shared" si="0"/>
        <v>0</v>
      </c>
    </row>
    <row r="42" spans="2:7" s="144" customFormat="1" x14ac:dyDescent="0.3">
      <c r="B42" s="166"/>
      <c r="C42" s="161">
        <v>1224</v>
      </c>
      <c r="D42" s="161" t="s">
        <v>476</v>
      </c>
      <c r="E42" s="161" t="s">
        <v>266</v>
      </c>
      <c r="F42" s="158">
        <v>18</v>
      </c>
      <c r="G42" s="158">
        <f t="shared" si="0"/>
        <v>0</v>
      </c>
    </row>
    <row r="43" spans="2:7" s="144" customFormat="1" x14ac:dyDescent="0.3">
      <c r="B43" s="166"/>
      <c r="C43" s="161">
        <v>1226</v>
      </c>
      <c r="D43" s="161" t="s">
        <v>293</v>
      </c>
      <c r="E43" s="161" t="s">
        <v>266</v>
      </c>
      <c r="F43" s="158">
        <v>17</v>
      </c>
      <c r="G43" s="158">
        <f t="shared" si="0"/>
        <v>0</v>
      </c>
    </row>
    <row r="44" spans="2:7" s="144" customFormat="1" x14ac:dyDescent="0.3">
      <c r="B44" s="166"/>
      <c r="C44" s="161">
        <v>1227</v>
      </c>
      <c r="D44" s="161" t="s">
        <v>741</v>
      </c>
      <c r="E44" s="161" t="s">
        <v>266</v>
      </c>
      <c r="F44" s="158">
        <v>17</v>
      </c>
      <c r="G44" s="158">
        <f t="shared" si="0"/>
        <v>0</v>
      </c>
    </row>
    <row r="45" spans="2:7" s="144" customFormat="1" x14ac:dyDescent="0.3">
      <c r="B45" s="166"/>
      <c r="C45" s="161">
        <v>1231</v>
      </c>
      <c r="D45" s="161" t="s">
        <v>828</v>
      </c>
      <c r="E45" s="161" t="s">
        <v>266</v>
      </c>
      <c r="F45" s="158">
        <v>13</v>
      </c>
      <c r="G45" s="158">
        <f t="shared" si="0"/>
        <v>0</v>
      </c>
    </row>
    <row r="46" spans="2:7" s="144" customFormat="1" x14ac:dyDescent="0.3">
      <c r="B46" s="166"/>
      <c r="C46" s="161">
        <v>1232</v>
      </c>
      <c r="D46" s="161" t="s">
        <v>829</v>
      </c>
      <c r="E46" s="161" t="s">
        <v>266</v>
      </c>
      <c r="F46" s="158">
        <v>13</v>
      </c>
      <c r="G46" s="158">
        <f t="shared" si="0"/>
        <v>0</v>
      </c>
    </row>
    <row r="47" spans="2:7" s="144" customFormat="1" x14ac:dyDescent="0.3">
      <c r="B47" s="166"/>
      <c r="C47" s="161">
        <v>1233</v>
      </c>
      <c r="D47" s="161" t="s">
        <v>830</v>
      </c>
      <c r="E47" s="161" t="s">
        <v>266</v>
      </c>
      <c r="F47" s="158">
        <v>30</v>
      </c>
      <c r="G47" s="158">
        <f t="shared" si="0"/>
        <v>0</v>
      </c>
    </row>
    <row r="48" spans="2:7" s="144" customFormat="1" x14ac:dyDescent="0.3">
      <c r="B48" s="166"/>
      <c r="C48" s="161">
        <v>1234</v>
      </c>
      <c r="D48" s="161" t="s">
        <v>532</v>
      </c>
      <c r="E48" s="161" t="s">
        <v>266</v>
      </c>
      <c r="F48" s="158">
        <v>45</v>
      </c>
      <c r="G48" s="158">
        <f t="shared" si="0"/>
        <v>0</v>
      </c>
    </row>
    <row r="49" spans="2:7" s="144" customFormat="1" x14ac:dyDescent="0.3">
      <c r="B49" s="166"/>
      <c r="C49" s="161">
        <v>1235</v>
      </c>
      <c r="D49" s="161" t="s">
        <v>549</v>
      </c>
      <c r="E49" s="161" t="s">
        <v>266</v>
      </c>
      <c r="F49" s="158">
        <v>45</v>
      </c>
      <c r="G49" s="158">
        <f t="shared" si="0"/>
        <v>0</v>
      </c>
    </row>
    <row r="50" spans="2:7" s="144" customFormat="1" x14ac:dyDescent="0.3">
      <c r="B50" s="166"/>
      <c r="C50" s="161">
        <v>1236</v>
      </c>
      <c r="D50" s="161" t="s">
        <v>550</v>
      </c>
      <c r="E50" s="161" t="s">
        <v>266</v>
      </c>
      <c r="F50" s="158">
        <v>43</v>
      </c>
      <c r="G50" s="158">
        <f t="shared" si="0"/>
        <v>0</v>
      </c>
    </row>
    <row r="51" spans="2:7" s="144" customFormat="1" x14ac:dyDescent="0.3">
      <c r="B51" s="166"/>
      <c r="C51" s="161">
        <v>1237</v>
      </c>
      <c r="D51" s="161" t="s">
        <v>603</v>
      </c>
      <c r="E51" s="161" t="s">
        <v>266</v>
      </c>
      <c r="F51" s="158">
        <v>39</v>
      </c>
      <c r="G51" s="158">
        <f t="shared" si="0"/>
        <v>0</v>
      </c>
    </row>
    <row r="52" spans="2:7" s="144" customFormat="1" x14ac:dyDescent="0.3">
      <c r="B52" s="166"/>
      <c r="C52" s="161">
        <v>1238</v>
      </c>
      <c r="D52" s="161" t="s">
        <v>628</v>
      </c>
      <c r="E52" s="161" t="s">
        <v>266</v>
      </c>
      <c r="F52" s="158">
        <v>43</v>
      </c>
      <c r="G52" s="158">
        <f t="shared" si="0"/>
        <v>0</v>
      </c>
    </row>
    <row r="53" spans="2:7" s="144" customFormat="1" x14ac:dyDescent="0.3">
      <c r="B53" s="166"/>
      <c r="C53" s="161">
        <v>1239</v>
      </c>
      <c r="D53" s="161" t="s">
        <v>629</v>
      </c>
      <c r="E53" s="161" t="s">
        <v>266</v>
      </c>
      <c r="F53" s="158">
        <v>39</v>
      </c>
      <c r="G53" s="158">
        <f t="shared" si="0"/>
        <v>0</v>
      </c>
    </row>
    <row r="54" spans="2:7" s="144" customFormat="1" x14ac:dyDescent="0.3">
      <c r="B54" s="166"/>
      <c r="C54" s="161">
        <v>1240</v>
      </c>
      <c r="D54" s="161" t="s">
        <v>835</v>
      </c>
      <c r="E54" s="161" t="s">
        <v>266</v>
      </c>
      <c r="F54" s="158">
        <v>36</v>
      </c>
      <c r="G54" s="158">
        <f t="shared" si="0"/>
        <v>0</v>
      </c>
    </row>
    <row r="55" spans="2:7" s="144" customFormat="1" x14ac:dyDescent="0.3">
      <c r="B55" s="166"/>
      <c r="C55" s="161">
        <v>1241</v>
      </c>
      <c r="D55" s="161" t="s">
        <v>666</v>
      </c>
      <c r="E55" s="161" t="s">
        <v>266</v>
      </c>
      <c r="F55" s="158">
        <v>41</v>
      </c>
      <c r="G55" s="158">
        <f t="shared" si="0"/>
        <v>0</v>
      </c>
    </row>
    <row r="56" spans="2:7" s="144" customFormat="1" x14ac:dyDescent="0.3">
      <c r="B56" s="166"/>
      <c r="C56" s="161">
        <v>1242</v>
      </c>
      <c r="D56" s="161" t="s">
        <v>837</v>
      </c>
      <c r="E56" s="161" t="s">
        <v>266</v>
      </c>
      <c r="F56" s="158">
        <v>41</v>
      </c>
      <c r="G56" s="158">
        <f t="shared" si="0"/>
        <v>0</v>
      </c>
    </row>
    <row r="57" spans="2:7" s="144" customFormat="1" x14ac:dyDescent="0.3">
      <c r="B57" s="166"/>
      <c r="C57" s="161">
        <v>1248</v>
      </c>
      <c r="D57" s="161" t="s">
        <v>667</v>
      </c>
      <c r="E57" s="161" t="s">
        <v>266</v>
      </c>
      <c r="F57" s="158">
        <v>25</v>
      </c>
      <c r="G57" s="158">
        <f t="shared" si="0"/>
        <v>0</v>
      </c>
    </row>
    <row r="58" spans="2:7" s="144" customFormat="1" x14ac:dyDescent="0.3">
      <c r="B58" s="166"/>
      <c r="C58" s="161">
        <v>1249</v>
      </c>
      <c r="D58" s="161" t="s">
        <v>845</v>
      </c>
      <c r="E58" s="161" t="s">
        <v>266</v>
      </c>
      <c r="F58" s="158">
        <v>50</v>
      </c>
      <c r="G58" s="158">
        <f t="shared" si="0"/>
        <v>0</v>
      </c>
    </row>
    <row r="59" spans="2:7" s="144" customFormat="1" x14ac:dyDescent="0.3">
      <c r="B59" s="166"/>
      <c r="C59" s="161">
        <v>1250</v>
      </c>
      <c r="D59" s="161" t="s">
        <v>846</v>
      </c>
      <c r="E59" s="161" t="s">
        <v>266</v>
      </c>
      <c r="F59" s="158">
        <v>50</v>
      </c>
      <c r="G59" s="158">
        <f t="shared" si="0"/>
        <v>0</v>
      </c>
    </row>
    <row r="60" spans="2:7" s="144" customFormat="1" x14ac:dyDescent="0.3">
      <c r="B60" s="166"/>
      <c r="C60" s="161">
        <v>1251</v>
      </c>
      <c r="D60" s="161" t="s">
        <v>689</v>
      </c>
      <c r="E60" s="161" t="s">
        <v>266</v>
      </c>
      <c r="F60" s="158">
        <v>17</v>
      </c>
      <c r="G60" s="158">
        <f t="shared" si="0"/>
        <v>0</v>
      </c>
    </row>
    <row r="61" spans="2:7" s="144" customFormat="1" x14ac:dyDescent="0.3">
      <c r="B61" s="166"/>
      <c r="C61" s="161">
        <v>1253</v>
      </c>
      <c r="D61" s="161" t="s">
        <v>856</v>
      </c>
      <c r="E61" s="161" t="s">
        <v>266</v>
      </c>
      <c r="F61" s="158">
        <v>18</v>
      </c>
      <c r="G61" s="158">
        <f t="shared" si="0"/>
        <v>0</v>
      </c>
    </row>
    <row r="62" spans="2:7" s="144" customFormat="1" x14ac:dyDescent="0.3">
      <c r="B62" s="166"/>
      <c r="C62" s="161">
        <v>1254</v>
      </c>
      <c r="D62" s="161" t="s">
        <v>857</v>
      </c>
      <c r="E62" s="161" t="s">
        <v>266</v>
      </c>
      <c r="F62" s="158">
        <v>43</v>
      </c>
      <c r="G62" s="158">
        <f t="shared" si="0"/>
        <v>0</v>
      </c>
    </row>
    <row r="63" spans="2:7" s="144" customFormat="1" x14ac:dyDescent="0.3">
      <c r="B63" s="166"/>
      <c r="C63" s="161">
        <v>1255</v>
      </c>
      <c r="D63" s="161" t="s">
        <v>882</v>
      </c>
      <c r="E63" s="161" t="s">
        <v>266</v>
      </c>
      <c r="F63" s="158">
        <v>17</v>
      </c>
      <c r="G63" s="158">
        <f t="shared" si="0"/>
        <v>0</v>
      </c>
    </row>
    <row r="64" spans="2:7" s="144" customFormat="1" x14ac:dyDescent="0.3">
      <c r="B64" s="166"/>
      <c r="C64" s="161">
        <v>1256</v>
      </c>
      <c r="D64" s="161" t="s">
        <v>883</v>
      </c>
      <c r="E64" s="161" t="s">
        <v>266</v>
      </c>
      <c r="F64" s="158">
        <v>66</v>
      </c>
      <c r="G64" s="158">
        <f t="shared" si="0"/>
        <v>0</v>
      </c>
    </row>
    <row r="65" spans="2:7" s="144" customFormat="1" x14ac:dyDescent="0.3">
      <c r="B65" s="166"/>
      <c r="C65" s="161">
        <v>1257</v>
      </c>
      <c r="D65" s="161" t="s">
        <v>884</v>
      </c>
      <c r="E65" s="161" t="s">
        <v>266</v>
      </c>
      <c r="F65" s="158">
        <v>43</v>
      </c>
      <c r="G65" s="158">
        <f t="shared" si="0"/>
        <v>0</v>
      </c>
    </row>
    <row r="66" spans="2:7" s="144" customFormat="1" x14ac:dyDescent="0.3">
      <c r="B66" s="166"/>
      <c r="C66" s="161">
        <v>1258</v>
      </c>
      <c r="D66" s="161" t="s">
        <v>953</v>
      </c>
      <c r="E66" s="161" t="s">
        <v>266</v>
      </c>
      <c r="F66" s="158">
        <v>43</v>
      </c>
      <c r="G66" s="158">
        <f t="shared" si="0"/>
        <v>0</v>
      </c>
    </row>
    <row r="67" spans="2:7" s="144" customFormat="1" x14ac:dyDescent="0.3">
      <c r="B67" s="166"/>
      <c r="C67" s="161">
        <v>1259</v>
      </c>
      <c r="D67" s="161" t="s">
        <v>1629</v>
      </c>
      <c r="E67" s="161" t="s">
        <v>266</v>
      </c>
      <c r="F67" s="158">
        <v>18</v>
      </c>
      <c r="G67" s="158">
        <f t="shared" si="0"/>
        <v>0</v>
      </c>
    </row>
    <row r="68" spans="2:7" s="144" customFormat="1" x14ac:dyDescent="0.3">
      <c r="B68" s="166"/>
      <c r="C68" s="161">
        <v>1260</v>
      </c>
      <c r="D68" s="161" t="s">
        <v>1160</v>
      </c>
      <c r="E68" s="161" t="s">
        <v>266</v>
      </c>
      <c r="F68" s="158">
        <v>34</v>
      </c>
      <c r="G68" s="158">
        <f t="shared" si="0"/>
        <v>0</v>
      </c>
    </row>
    <row r="69" spans="2:7" s="144" customFormat="1" x14ac:dyDescent="0.3">
      <c r="B69" s="166"/>
      <c r="C69" s="161">
        <v>1261</v>
      </c>
      <c r="D69" s="161" t="s">
        <v>1281</v>
      </c>
      <c r="E69" s="161" t="s">
        <v>266</v>
      </c>
      <c r="F69" s="158">
        <v>43</v>
      </c>
      <c r="G69" s="158">
        <f t="shared" si="0"/>
        <v>0</v>
      </c>
    </row>
    <row r="70" spans="2:7" s="144" customFormat="1" x14ac:dyDescent="0.3">
      <c r="B70" s="166"/>
      <c r="C70" s="161">
        <v>1262</v>
      </c>
      <c r="D70" s="161" t="s">
        <v>1282</v>
      </c>
      <c r="E70" s="161" t="s">
        <v>266</v>
      </c>
      <c r="F70" s="158">
        <v>13</v>
      </c>
      <c r="G70" s="158">
        <f t="shared" si="0"/>
        <v>0</v>
      </c>
    </row>
    <row r="71" spans="2:7" s="144" customFormat="1" x14ac:dyDescent="0.3">
      <c r="B71" s="166"/>
      <c r="C71" s="161">
        <v>1263</v>
      </c>
      <c r="D71" s="161" t="s">
        <v>1283</v>
      </c>
      <c r="E71" s="161" t="s">
        <v>266</v>
      </c>
      <c r="F71" s="158">
        <v>330</v>
      </c>
      <c r="G71" s="158">
        <f t="shared" si="0"/>
        <v>0</v>
      </c>
    </row>
    <row r="72" spans="2:7" s="144" customFormat="1" x14ac:dyDescent="0.3">
      <c r="B72" s="166"/>
      <c r="C72" s="161">
        <v>1264</v>
      </c>
      <c r="D72" s="161" t="s">
        <v>1284</v>
      </c>
      <c r="E72" s="161" t="s">
        <v>266</v>
      </c>
      <c r="F72" s="158">
        <v>7</v>
      </c>
      <c r="G72" s="158">
        <f t="shared" si="0"/>
        <v>0</v>
      </c>
    </row>
    <row r="73" spans="2:7" s="144" customFormat="1" x14ac:dyDescent="0.3">
      <c r="B73" s="166"/>
      <c r="C73" s="161">
        <v>1266</v>
      </c>
      <c r="D73" s="161" t="s">
        <v>1587</v>
      </c>
      <c r="E73" s="161" t="s">
        <v>266</v>
      </c>
      <c r="F73" s="158">
        <v>18</v>
      </c>
      <c r="G73" s="158">
        <f t="shared" si="0"/>
        <v>0</v>
      </c>
    </row>
    <row r="74" spans="2:7" s="144" customFormat="1" x14ac:dyDescent="0.3">
      <c r="B74" s="166"/>
      <c r="C74" s="161">
        <v>1267</v>
      </c>
      <c r="D74" s="161" t="s">
        <v>1586</v>
      </c>
      <c r="E74" s="161" t="s">
        <v>266</v>
      </c>
      <c r="F74" s="158">
        <v>18</v>
      </c>
      <c r="G74" s="158">
        <f t="shared" si="0"/>
        <v>0</v>
      </c>
    </row>
    <row r="75" spans="2:7" s="144" customFormat="1" x14ac:dyDescent="0.3">
      <c r="B75" s="166"/>
      <c r="C75" s="161">
        <v>1268</v>
      </c>
      <c r="D75" s="161" t="s">
        <v>1602</v>
      </c>
      <c r="E75" s="161" t="s">
        <v>266</v>
      </c>
      <c r="F75" s="158">
        <v>45</v>
      </c>
      <c r="G75" s="158">
        <f t="shared" si="0"/>
        <v>0</v>
      </c>
    </row>
    <row r="76" spans="2:7" s="144" customFormat="1" x14ac:dyDescent="0.3">
      <c r="B76" s="166"/>
      <c r="C76" s="161">
        <v>1270</v>
      </c>
      <c r="D76" s="161" t="s">
        <v>1649</v>
      </c>
      <c r="E76" s="161" t="s">
        <v>266</v>
      </c>
      <c r="F76" s="158">
        <v>34</v>
      </c>
      <c r="G76" s="158">
        <f t="shared" si="0"/>
        <v>0</v>
      </c>
    </row>
    <row r="77" spans="2:7" s="144" customFormat="1" x14ac:dyDescent="0.3">
      <c r="B77" s="166"/>
      <c r="C77" s="161">
        <v>1271</v>
      </c>
      <c r="D77" s="161" t="s">
        <v>1652</v>
      </c>
      <c r="E77" s="161" t="s">
        <v>266</v>
      </c>
      <c r="F77" s="158">
        <v>100</v>
      </c>
      <c r="G77" s="158">
        <f t="shared" si="0"/>
        <v>0</v>
      </c>
    </row>
    <row r="78" spans="2:7" s="144" customFormat="1" x14ac:dyDescent="0.3">
      <c r="B78" s="166"/>
      <c r="C78" s="161" t="s">
        <v>184</v>
      </c>
      <c r="D78" s="161" t="s">
        <v>557</v>
      </c>
      <c r="E78" s="161" t="s">
        <v>266</v>
      </c>
      <c r="F78" s="158">
        <v>17</v>
      </c>
      <c r="G78" s="158">
        <f t="shared" si="0"/>
        <v>0</v>
      </c>
    </row>
    <row r="79" spans="2:7" s="144" customFormat="1" x14ac:dyDescent="0.3">
      <c r="B79" s="166"/>
      <c r="C79" s="161" t="s">
        <v>185</v>
      </c>
      <c r="D79" s="161" t="s">
        <v>558</v>
      </c>
      <c r="E79" s="161" t="s">
        <v>266</v>
      </c>
      <c r="F79" s="158">
        <v>17</v>
      </c>
      <c r="G79" s="158">
        <f t="shared" si="0"/>
        <v>0</v>
      </c>
    </row>
    <row r="80" spans="2:7" s="144" customFormat="1" x14ac:dyDescent="0.3">
      <c r="B80" s="166"/>
      <c r="C80" s="161" t="s">
        <v>186</v>
      </c>
      <c r="D80" s="161" t="s">
        <v>559</v>
      </c>
      <c r="E80" s="161" t="s">
        <v>266</v>
      </c>
      <c r="F80" s="158">
        <v>17</v>
      </c>
      <c r="G80" s="158">
        <f t="shared" ref="G80:G143" si="1">B80*F80</f>
        <v>0</v>
      </c>
    </row>
    <row r="81" spans="2:7" s="144" customFormat="1" x14ac:dyDescent="0.3">
      <c r="B81" s="166"/>
      <c r="C81" s="161" t="s">
        <v>402</v>
      </c>
      <c r="D81" s="161" t="s">
        <v>475</v>
      </c>
      <c r="E81" s="161" t="s">
        <v>266</v>
      </c>
      <c r="F81" s="158">
        <v>27</v>
      </c>
      <c r="G81" s="158">
        <f t="shared" si="1"/>
        <v>0</v>
      </c>
    </row>
    <row r="82" spans="2:7" s="144" customFormat="1" x14ac:dyDescent="0.3">
      <c r="B82" s="166"/>
      <c r="C82" s="161" t="s">
        <v>2</v>
      </c>
      <c r="D82" s="161" t="s">
        <v>268</v>
      </c>
      <c r="E82" s="161" t="s">
        <v>266</v>
      </c>
      <c r="F82" s="158">
        <v>27</v>
      </c>
      <c r="G82" s="158">
        <f t="shared" si="1"/>
        <v>0</v>
      </c>
    </row>
    <row r="83" spans="2:7" s="144" customFormat="1" x14ac:dyDescent="0.3">
      <c r="B83" s="166"/>
      <c r="C83" s="161" t="s">
        <v>431</v>
      </c>
      <c r="D83" s="161" t="s">
        <v>477</v>
      </c>
      <c r="E83" s="161" t="s">
        <v>266</v>
      </c>
      <c r="F83" s="158">
        <v>33</v>
      </c>
      <c r="G83" s="158">
        <f t="shared" si="1"/>
        <v>0</v>
      </c>
    </row>
    <row r="84" spans="2:7" s="144" customFormat="1" x14ac:dyDescent="0.3">
      <c r="B84" s="166"/>
      <c r="C84" s="161" t="s">
        <v>854</v>
      </c>
      <c r="D84" s="161" t="s">
        <v>855</v>
      </c>
      <c r="E84" s="161" t="s">
        <v>266</v>
      </c>
      <c r="F84" s="158">
        <v>33</v>
      </c>
      <c r="G84" s="158">
        <f t="shared" si="1"/>
        <v>0</v>
      </c>
    </row>
    <row r="85" spans="2:7" s="144" customFormat="1" x14ac:dyDescent="0.3">
      <c r="B85" s="166"/>
      <c r="C85" s="161" t="s">
        <v>202</v>
      </c>
      <c r="D85" s="161" t="s">
        <v>281</v>
      </c>
      <c r="E85" s="161" t="s">
        <v>201</v>
      </c>
      <c r="F85" s="158">
        <v>7</v>
      </c>
      <c r="G85" s="158">
        <f t="shared" si="1"/>
        <v>0</v>
      </c>
    </row>
    <row r="86" spans="2:7" s="144" customFormat="1" x14ac:dyDescent="0.3">
      <c r="B86" s="166"/>
      <c r="C86" s="161" t="s">
        <v>560</v>
      </c>
      <c r="D86" s="161" t="s">
        <v>561</v>
      </c>
      <c r="E86" s="161" t="s">
        <v>201</v>
      </c>
      <c r="F86" s="158">
        <v>11</v>
      </c>
      <c r="G86" s="158">
        <f t="shared" si="1"/>
        <v>0</v>
      </c>
    </row>
    <row r="87" spans="2:7" s="144" customFormat="1" x14ac:dyDescent="0.3">
      <c r="B87" s="166"/>
      <c r="C87" s="161" t="s">
        <v>562</v>
      </c>
      <c r="D87" s="161" t="s">
        <v>563</v>
      </c>
      <c r="E87" s="161" t="s">
        <v>201</v>
      </c>
      <c r="F87" s="158">
        <v>11</v>
      </c>
      <c r="G87" s="158">
        <f t="shared" si="1"/>
        <v>0</v>
      </c>
    </row>
    <row r="88" spans="2:7" s="144" customFormat="1" x14ac:dyDescent="0.3">
      <c r="B88" s="166"/>
      <c r="C88" s="161" t="s">
        <v>203</v>
      </c>
      <c r="D88" s="161" t="s">
        <v>292</v>
      </c>
      <c r="E88" s="161" t="s">
        <v>201</v>
      </c>
      <c r="F88" s="158">
        <v>7</v>
      </c>
      <c r="G88" s="158">
        <f t="shared" si="1"/>
        <v>0</v>
      </c>
    </row>
    <row r="89" spans="2:7" s="144" customFormat="1" x14ac:dyDescent="0.3">
      <c r="B89" s="166"/>
      <c r="C89" s="161">
        <v>1230</v>
      </c>
      <c r="D89" s="161" t="s">
        <v>601</v>
      </c>
      <c r="E89" s="161" t="s">
        <v>19</v>
      </c>
      <c r="F89" s="158">
        <v>17</v>
      </c>
      <c r="G89" s="158">
        <f t="shared" si="1"/>
        <v>0</v>
      </c>
    </row>
    <row r="90" spans="2:7" s="144" customFormat="1" x14ac:dyDescent="0.3">
      <c r="B90" s="166"/>
      <c r="C90" s="161">
        <v>1265</v>
      </c>
      <c r="D90" s="161" t="s">
        <v>1561</v>
      </c>
      <c r="E90" s="161" t="s">
        <v>19</v>
      </c>
      <c r="F90" s="158">
        <v>45</v>
      </c>
      <c r="G90" s="158">
        <f t="shared" si="1"/>
        <v>0</v>
      </c>
    </row>
    <row r="91" spans="2:7" s="144" customFormat="1" x14ac:dyDescent="0.3">
      <c r="B91" s="166"/>
      <c r="C91" s="161" t="s">
        <v>20</v>
      </c>
      <c r="D91" s="161" t="s">
        <v>297</v>
      </c>
      <c r="E91" s="161" t="s">
        <v>19</v>
      </c>
      <c r="F91" s="158">
        <v>41</v>
      </c>
      <c r="G91" s="158">
        <f t="shared" si="1"/>
        <v>0</v>
      </c>
    </row>
    <row r="92" spans="2:7" s="144" customFormat="1" x14ac:dyDescent="0.3">
      <c r="B92" s="166"/>
      <c r="C92" s="161" t="s">
        <v>21</v>
      </c>
      <c r="D92" s="161" t="s">
        <v>301</v>
      </c>
      <c r="E92" s="161" t="s">
        <v>19</v>
      </c>
      <c r="F92" s="158">
        <v>48</v>
      </c>
      <c r="G92" s="158">
        <f t="shared" si="1"/>
        <v>0</v>
      </c>
    </row>
    <row r="93" spans="2:7" s="144" customFormat="1" x14ac:dyDescent="0.3">
      <c r="B93" s="166"/>
      <c r="C93" s="161" t="s">
        <v>233</v>
      </c>
      <c r="D93" s="161" t="s">
        <v>303</v>
      </c>
      <c r="E93" s="161" t="s">
        <v>19</v>
      </c>
      <c r="F93" s="158">
        <v>57</v>
      </c>
      <c r="G93" s="158">
        <f t="shared" si="1"/>
        <v>0</v>
      </c>
    </row>
    <row r="94" spans="2:7" s="144" customFormat="1" x14ac:dyDescent="0.3">
      <c r="B94" s="166"/>
      <c r="C94" s="161" t="s">
        <v>234</v>
      </c>
      <c r="D94" s="161" t="s">
        <v>304</v>
      </c>
      <c r="E94" s="161" t="s">
        <v>19</v>
      </c>
      <c r="F94" s="158">
        <v>66</v>
      </c>
      <c r="G94" s="158">
        <f t="shared" si="1"/>
        <v>0</v>
      </c>
    </row>
    <row r="95" spans="2:7" s="144" customFormat="1" x14ac:dyDescent="0.3">
      <c r="B95" s="166"/>
      <c r="C95" s="161" t="s">
        <v>22</v>
      </c>
      <c r="D95" s="161" t="s">
        <v>305</v>
      </c>
      <c r="E95" s="161" t="s">
        <v>19</v>
      </c>
      <c r="F95" s="158">
        <v>41</v>
      </c>
      <c r="G95" s="158">
        <f t="shared" si="1"/>
        <v>0</v>
      </c>
    </row>
    <row r="96" spans="2:7" s="144" customFormat="1" x14ac:dyDescent="0.3">
      <c r="B96" s="166"/>
      <c r="C96" s="161" t="s">
        <v>23</v>
      </c>
      <c r="D96" s="161" t="s">
        <v>309</v>
      </c>
      <c r="E96" s="161" t="s">
        <v>19</v>
      </c>
      <c r="F96" s="158">
        <v>48</v>
      </c>
      <c r="G96" s="158">
        <f t="shared" si="1"/>
        <v>0</v>
      </c>
    </row>
    <row r="97" spans="2:7" s="144" customFormat="1" x14ac:dyDescent="0.3">
      <c r="B97" s="166"/>
      <c r="C97" s="161" t="s">
        <v>235</v>
      </c>
      <c r="D97" s="161" t="s">
        <v>311</v>
      </c>
      <c r="E97" s="161" t="s">
        <v>19</v>
      </c>
      <c r="F97" s="158">
        <v>57</v>
      </c>
      <c r="G97" s="158">
        <f t="shared" si="1"/>
        <v>0</v>
      </c>
    </row>
    <row r="98" spans="2:7" s="144" customFormat="1" x14ac:dyDescent="0.3">
      <c r="B98" s="166"/>
      <c r="C98" s="161" t="s">
        <v>236</v>
      </c>
      <c r="D98" s="161" t="s">
        <v>312</v>
      </c>
      <c r="E98" s="161" t="s">
        <v>19</v>
      </c>
      <c r="F98" s="158">
        <v>66</v>
      </c>
      <c r="G98" s="158">
        <f t="shared" si="1"/>
        <v>0</v>
      </c>
    </row>
    <row r="99" spans="2:7" s="144" customFormat="1" x14ac:dyDescent="0.3">
      <c r="B99" s="166"/>
      <c r="C99" s="161" t="s">
        <v>24</v>
      </c>
      <c r="D99" s="161" t="s">
        <v>811</v>
      </c>
      <c r="E99" s="161" t="s">
        <v>19</v>
      </c>
      <c r="F99" s="158">
        <v>41</v>
      </c>
      <c r="G99" s="158">
        <f t="shared" si="1"/>
        <v>0</v>
      </c>
    </row>
    <row r="100" spans="2:7" s="144" customFormat="1" x14ac:dyDescent="0.3">
      <c r="B100" s="166"/>
      <c r="C100" s="161" t="s">
        <v>25</v>
      </c>
      <c r="D100" s="161" t="s">
        <v>810</v>
      </c>
      <c r="E100" s="161" t="s">
        <v>19</v>
      </c>
      <c r="F100" s="158">
        <v>48</v>
      </c>
      <c r="G100" s="158">
        <f t="shared" si="1"/>
        <v>0</v>
      </c>
    </row>
    <row r="101" spans="2:7" s="144" customFormat="1" x14ac:dyDescent="0.3">
      <c r="B101" s="166"/>
      <c r="C101" s="161" t="s">
        <v>237</v>
      </c>
      <c r="D101" s="161" t="s">
        <v>815</v>
      </c>
      <c r="E101" s="161" t="s">
        <v>19</v>
      </c>
      <c r="F101" s="158">
        <v>57</v>
      </c>
      <c r="G101" s="158">
        <f t="shared" si="1"/>
        <v>0</v>
      </c>
    </row>
    <row r="102" spans="2:7" s="144" customFormat="1" x14ac:dyDescent="0.3">
      <c r="B102" s="166"/>
      <c r="C102" s="161" t="s">
        <v>238</v>
      </c>
      <c r="D102" s="161" t="s">
        <v>816</v>
      </c>
      <c r="E102" s="161" t="s">
        <v>19</v>
      </c>
      <c r="F102" s="158">
        <v>66</v>
      </c>
      <c r="G102" s="158">
        <f t="shared" si="1"/>
        <v>0</v>
      </c>
    </row>
    <row r="103" spans="2:7" s="144" customFormat="1" x14ac:dyDescent="0.3">
      <c r="B103" s="166"/>
      <c r="C103" s="161" t="s">
        <v>26</v>
      </c>
      <c r="D103" s="161" t="s">
        <v>313</v>
      </c>
      <c r="E103" s="161" t="s">
        <v>19</v>
      </c>
      <c r="F103" s="158">
        <v>41</v>
      </c>
      <c r="G103" s="158">
        <f t="shared" si="1"/>
        <v>0</v>
      </c>
    </row>
    <row r="104" spans="2:7" s="144" customFormat="1" x14ac:dyDescent="0.3">
      <c r="B104" s="166"/>
      <c r="C104" s="161" t="s">
        <v>27</v>
      </c>
      <c r="D104" s="161" t="s">
        <v>317</v>
      </c>
      <c r="E104" s="161" t="s">
        <v>19</v>
      </c>
      <c r="F104" s="158">
        <v>48</v>
      </c>
      <c r="G104" s="158">
        <f t="shared" si="1"/>
        <v>0</v>
      </c>
    </row>
    <row r="105" spans="2:7" s="144" customFormat="1" x14ac:dyDescent="0.3">
      <c r="B105" s="166"/>
      <c r="C105" s="161" t="s">
        <v>239</v>
      </c>
      <c r="D105" s="161" t="s">
        <v>814</v>
      </c>
      <c r="E105" s="161" t="s">
        <v>19</v>
      </c>
      <c r="F105" s="158">
        <v>57</v>
      </c>
      <c r="G105" s="158">
        <f t="shared" si="1"/>
        <v>0</v>
      </c>
    </row>
    <row r="106" spans="2:7" s="144" customFormat="1" x14ac:dyDescent="0.3">
      <c r="B106" s="166"/>
      <c r="C106" s="161" t="s">
        <v>240</v>
      </c>
      <c r="D106" s="161" t="s">
        <v>813</v>
      </c>
      <c r="E106" s="161" t="s">
        <v>19</v>
      </c>
      <c r="F106" s="158">
        <v>66</v>
      </c>
      <c r="G106" s="158">
        <f t="shared" si="1"/>
        <v>0</v>
      </c>
    </row>
    <row r="107" spans="2:7" s="144" customFormat="1" x14ac:dyDescent="0.3">
      <c r="B107" s="166"/>
      <c r="C107" s="161" t="s">
        <v>28</v>
      </c>
      <c r="D107" s="161" t="s">
        <v>319</v>
      </c>
      <c r="E107" s="161" t="s">
        <v>19</v>
      </c>
      <c r="F107" s="158">
        <v>57</v>
      </c>
      <c r="G107" s="158">
        <f t="shared" si="1"/>
        <v>0</v>
      </c>
    </row>
    <row r="108" spans="2:7" s="144" customFormat="1" x14ac:dyDescent="0.3">
      <c r="B108" s="166"/>
      <c r="C108" s="161" t="s">
        <v>29</v>
      </c>
      <c r="D108" s="161" t="s">
        <v>323</v>
      </c>
      <c r="E108" s="161" t="s">
        <v>19</v>
      </c>
      <c r="F108" s="158">
        <v>66</v>
      </c>
      <c r="G108" s="158">
        <f t="shared" si="1"/>
        <v>0</v>
      </c>
    </row>
    <row r="109" spans="2:7" s="144" customFormat="1" x14ac:dyDescent="0.3">
      <c r="B109" s="166"/>
      <c r="C109" s="161" t="s">
        <v>30</v>
      </c>
      <c r="D109" s="161" t="s">
        <v>325</v>
      </c>
      <c r="E109" s="161" t="s">
        <v>19</v>
      </c>
      <c r="F109" s="158">
        <v>57</v>
      </c>
      <c r="G109" s="158">
        <f t="shared" si="1"/>
        <v>0</v>
      </c>
    </row>
    <row r="110" spans="2:7" s="144" customFormat="1" x14ac:dyDescent="0.3">
      <c r="B110" s="166"/>
      <c r="C110" s="161" t="s">
        <v>31</v>
      </c>
      <c r="D110" s="161" t="s">
        <v>329</v>
      </c>
      <c r="E110" s="161" t="s">
        <v>19</v>
      </c>
      <c r="F110" s="158">
        <v>66</v>
      </c>
      <c r="G110" s="158">
        <f t="shared" si="1"/>
        <v>0</v>
      </c>
    </row>
    <row r="111" spans="2:7" s="144" customFormat="1" x14ac:dyDescent="0.3">
      <c r="B111" s="166"/>
      <c r="C111" s="161" t="s">
        <v>32</v>
      </c>
      <c r="D111" s="161" t="s">
        <v>809</v>
      </c>
      <c r="E111" s="161" t="s">
        <v>19</v>
      </c>
      <c r="F111" s="158">
        <v>57</v>
      </c>
      <c r="G111" s="158">
        <f t="shared" si="1"/>
        <v>0</v>
      </c>
    </row>
    <row r="112" spans="2:7" s="144" customFormat="1" x14ac:dyDescent="0.3">
      <c r="B112" s="166"/>
      <c r="C112" s="161" t="s">
        <v>33</v>
      </c>
      <c r="D112" s="161" t="s">
        <v>331</v>
      </c>
      <c r="E112" s="161" t="s">
        <v>19</v>
      </c>
      <c r="F112" s="158">
        <v>66</v>
      </c>
      <c r="G112" s="158">
        <f t="shared" si="1"/>
        <v>0</v>
      </c>
    </row>
    <row r="113" spans="2:7" s="144" customFormat="1" x14ac:dyDescent="0.3">
      <c r="B113" s="166"/>
      <c r="C113" s="161" t="s">
        <v>34</v>
      </c>
      <c r="D113" s="161" t="s">
        <v>808</v>
      </c>
      <c r="E113" s="161" t="s">
        <v>19</v>
      </c>
      <c r="F113" s="158">
        <v>57</v>
      </c>
      <c r="G113" s="158">
        <f t="shared" si="1"/>
        <v>0</v>
      </c>
    </row>
    <row r="114" spans="2:7" s="144" customFormat="1" x14ac:dyDescent="0.3">
      <c r="B114" s="166"/>
      <c r="C114" s="161" t="s">
        <v>35</v>
      </c>
      <c r="D114" s="161" t="s">
        <v>807</v>
      </c>
      <c r="E114" s="161" t="s">
        <v>19</v>
      </c>
      <c r="F114" s="158">
        <v>66</v>
      </c>
      <c r="G114" s="158">
        <f t="shared" si="1"/>
        <v>0</v>
      </c>
    </row>
    <row r="115" spans="2:7" s="144" customFormat="1" x14ac:dyDescent="0.3">
      <c r="B115" s="166"/>
      <c r="C115" s="161" t="s">
        <v>36</v>
      </c>
      <c r="D115" s="161" t="s">
        <v>806</v>
      </c>
      <c r="E115" s="161" t="s">
        <v>19</v>
      </c>
      <c r="F115" s="158">
        <v>57</v>
      </c>
      <c r="G115" s="158">
        <f t="shared" si="1"/>
        <v>0</v>
      </c>
    </row>
    <row r="116" spans="2:7" s="144" customFormat="1" x14ac:dyDescent="0.3">
      <c r="B116" s="166"/>
      <c r="C116" s="161" t="s">
        <v>37</v>
      </c>
      <c r="D116" s="161" t="s">
        <v>805</v>
      </c>
      <c r="E116" s="161" t="s">
        <v>19</v>
      </c>
      <c r="F116" s="158">
        <v>66</v>
      </c>
      <c r="G116" s="158">
        <f t="shared" si="1"/>
        <v>0</v>
      </c>
    </row>
    <row r="117" spans="2:7" s="144" customFormat="1" x14ac:dyDescent="0.3">
      <c r="B117" s="166"/>
      <c r="C117" s="161" t="s">
        <v>38</v>
      </c>
      <c r="D117" s="161" t="s">
        <v>332</v>
      </c>
      <c r="E117" s="161" t="s">
        <v>19</v>
      </c>
      <c r="F117" s="158">
        <v>41</v>
      </c>
      <c r="G117" s="158">
        <f t="shared" si="1"/>
        <v>0</v>
      </c>
    </row>
    <row r="118" spans="2:7" s="144" customFormat="1" x14ac:dyDescent="0.3">
      <c r="B118" s="166"/>
      <c r="C118" s="161" t="s">
        <v>39</v>
      </c>
      <c r="D118" s="161" t="s">
        <v>336</v>
      </c>
      <c r="E118" s="161" t="s">
        <v>19</v>
      </c>
      <c r="F118" s="158">
        <v>48</v>
      </c>
      <c r="G118" s="158">
        <f t="shared" si="1"/>
        <v>0</v>
      </c>
    </row>
    <row r="119" spans="2:7" s="144" customFormat="1" x14ac:dyDescent="0.3">
      <c r="B119" s="166"/>
      <c r="C119" s="161" t="s">
        <v>241</v>
      </c>
      <c r="D119" s="161" t="s">
        <v>478</v>
      </c>
      <c r="E119" s="161" t="s">
        <v>19</v>
      </c>
      <c r="F119" s="158">
        <v>57</v>
      </c>
      <c r="G119" s="158">
        <f t="shared" si="1"/>
        <v>0</v>
      </c>
    </row>
    <row r="120" spans="2:7" s="144" customFormat="1" x14ac:dyDescent="0.3">
      <c r="B120" s="166"/>
      <c r="C120" s="161" t="s">
        <v>242</v>
      </c>
      <c r="D120" s="161" t="s">
        <v>338</v>
      </c>
      <c r="E120" s="161" t="s">
        <v>19</v>
      </c>
      <c r="F120" s="158">
        <v>66</v>
      </c>
      <c r="G120" s="158">
        <f t="shared" si="1"/>
        <v>0</v>
      </c>
    </row>
    <row r="121" spans="2:7" s="144" customFormat="1" x14ac:dyDescent="0.3">
      <c r="B121" s="166"/>
      <c r="C121" s="161" t="s">
        <v>204</v>
      </c>
      <c r="D121" s="161" t="s">
        <v>339</v>
      </c>
      <c r="E121" s="161" t="s">
        <v>19</v>
      </c>
      <c r="F121" s="158">
        <v>41</v>
      </c>
      <c r="G121" s="158">
        <f t="shared" si="1"/>
        <v>0</v>
      </c>
    </row>
    <row r="122" spans="2:7" s="144" customFormat="1" x14ac:dyDescent="0.3">
      <c r="B122" s="166"/>
      <c r="C122" s="161" t="s">
        <v>205</v>
      </c>
      <c r="D122" s="161" t="s">
        <v>340</v>
      </c>
      <c r="E122" s="161" t="s">
        <v>19</v>
      </c>
      <c r="F122" s="158">
        <v>48</v>
      </c>
      <c r="G122" s="158">
        <f t="shared" si="1"/>
        <v>0</v>
      </c>
    </row>
    <row r="123" spans="2:7" s="144" customFormat="1" x14ac:dyDescent="0.3">
      <c r="B123" s="166"/>
      <c r="C123" s="161" t="s">
        <v>9</v>
      </c>
      <c r="D123" s="161" t="s">
        <v>481</v>
      </c>
      <c r="E123" s="161" t="s">
        <v>19</v>
      </c>
      <c r="F123" s="158">
        <v>41</v>
      </c>
      <c r="G123" s="158">
        <f t="shared" si="1"/>
        <v>0</v>
      </c>
    </row>
    <row r="124" spans="2:7" s="144" customFormat="1" x14ac:dyDescent="0.3">
      <c r="B124" s="166"/>
      <c r="C124" s="161" t="s">
        <v>40</v>
      </c>
      <c r="D124" s="161" t="s">
        <v>485</v>
      </c>
      <c r="E124" s="161" t="s">
        <v>19</v>
      </c>
      <c r="F124" s="158">
        <v>48</v>
      </c>
      <c r="G124" s="158">
        <f t="shared" si="1"/>
        <v>0</v>
      </c>
    </row>
    <row r="125" spans="2:7" s="144" customFormat="1" x14ac:dyDescent="0.3">
      <c r="B125" s="166"/>
      <c r="C125" s="161" t="s">
        <v>243</v>
      </c>
      <c r="D125" s="161" t="s">
        <v>487</v>
      </c>
      <c r="E125" s="161" t="s">
        <v>19</v>
      </c>
      <c r="F125" s="158">
        <v>57</v>
      </c>
      <c r="G125" s="158">
        <f t="shared" si="1"/>
        <v>0</v>
      </c>
    </row>
    <row r="126" spans="2:7" s="144" customFormat="1" x14ac:dyDescent="0.3">
      <c r="B126" s="166"/>
      <c r="C126" s="161" t="s">
        <v>244</v>
      </c>
      <c r="D126" s="161" t="s">
        <v>488</v>
      </c>
      <c r="E126" s="161" t="s">
        <v>19</v>
      </c>
      <c r="F126" s="158">
        <v>66</v>
      </c>
      <c r="G126" s="158">
        <f t="shared" si="1"/>
        <v>0</v>
      </c>
    </row>
    <row r="127" spans="2:7" s="144" customFormat="1" x14ac:dyDescent="0.3">
      <c r="B127" s="166"/>
      <c r="C127" s="161" t="s">
        <v>41</v>
      </c>
      <c r="D127" s="161" t="s">
        <v>341</v>
      </c>
      <c r="E127" s="161" t="s">
        <v>19</v>
      </c>
      <c r="F127" s="158">
        <v>41</v>
      </c>
      <c r="G127" s="158">
        <f t="shared" si="1"/>
        <v>0</v>
      </c>
    </row>
    <row r="128" spans="2:7" s="144" customFormat="1" x14ac:dyDescent="0.3">
      <c r="B128" s="166"/>
      <c r="C128" s="161" t="s">
        <v>42</v>
      </c>
      <c r="D128" s="161" t="s">
        <v>345</v>
      </c>
      <c r="E128" s="161" t="s">
        <v>19</v>
      </c>
      <c r="F128" s="158">
        <v>48</v>
      </c>
      <c r="G128" s="158">
        <f t="shared" si="1"/>
        <v>0</v>
      </c>
    </row>
    <row r="129" spans="2:7" s="144" customFormat="1" x14ac:dyDescent="0.3">
      <c r="B129" s="166"/>
      <c r="C129" s="161" t="s">
        <v>245</v>
      </c>
      <c r="D129" s="161" t="s">
        <v>347</v>
      </c>
      <c r="E129" s="161" t="s">
        <v>19</v>
      </c>
      <c r="F129" s="158">
        <v>57</v>
      </c>
      <c r="G129" s="158">
        <f t="shared" si="1"/>
        <v>0</v>
      </c>
    </row>
    <row r="130" spans="2:7" s="144" customFormat="1" x14ac:dyDescent="0.3">
      <c r="B130" s="166"/>
      <c r="C130" s="161" t="s">
        <v>246</v>
      </c>
      <c r="D130" s="161" t="s">
        <v>348</v>
      </c>
      <c r="E130" s="161" t="s">
        <v>19</v>
      </c>
      <c r="F130" s="158">
        <v>66</v>
      </c>
      <c r="G130" s="158">
        <f t="shared" si="1"/>
        <v>0</v>
      </c>
    </row>
    <row r="131" spans="2:7" s="144" customFormat="1" x14ac:dyDescent="0.3">
      <c r="B131" s="166"/>
      <c r="C131" s="161" t="s">
        <v>43</v>
      </c>
      <c r="D131" s="161" t="s">
        <v>804</v>
      </c>
      <c r="E131" s="161" t="s">
        <v>19</v>
      </c>
      <c r="F131" s="158">
        <v>57</v>
      </c>
      <c r="G131" s="158">
        <f t="shared" si="1"/>
        <v>0</v>
      </c>
    </row>
    <row r="132" spans="2:7" s="144" customFormat="1" x14ac:dyDescent="0.3">
      <c r="B132" s="166"/>
      <c r="C132" s="161" t="s">
        <v>44</v>
      </c>
      <c r="D132" s="161" t="s">
        <v>803</v>
      </c>
      <c r="E132" s="161" t="s">
        <v>19</v>
      </c>
      <c r="F132" s="158">
        <v>66</v>
      </c>
      <c r="G132" s="158">
        <f t="shared" si="1"/>
        <v>0</v>
      </c>
    </row>
    <row r="133" spans="2:7" s="144" customFormat="1" x14ac:dyDescent="0.3">
      <c r="B133" s="166"/>
      <c r="C133" s="161" t="s">
        <v>45</v>
      </c>
      <c r="D133" s="161" t="s">
        <v>802</v>
      </c>
      <c r="E133" s="161" t="s">
        <v>19</v>
      </c>
      <c r="F133" s="158">
        <v>57</v>
      </c>
      <c r="G133" s="158">
        <f t="shared" si="1"/>
        <v>0</v>
      </c>
    </row>
    <row r="134" spans="2:7" s="144" customFormat="1" x14ac:dyDescent="0.3">
      <c r="B134" s="166"/>
      <c r="C134" s="161" t="s">
        <v>46</v>
      </c>
      <c r="D134" s="161" t="s">
        <v>801</v>
      </c>
      <c r="E134" s="161" t="s">
        <v>19</v>
      </c>
      <c r="F134" s="158">
        <v>66</v>
      </c>
      <c r="G134" s="158">
        <f t="shared" si="1"/>
        <v>0</v>
      </c>
    </row>
    <row r="135" spans="2:7" s="144" customFormat="1" x14ac:dyDescent="0.3">
      <c r="B135" s="166"/>
      <c r="C135" s="161" t="s">
        <v>47</v>
      </c>
      <c r="D135" s="161" t="s">
        <v>349</v>
      </c>
      <c r="E135" s="161" t="s">
        <v>19</v>
      </c>
      <c r="F135" s="158">
        <v>57</v>
      </c>
      <c r="G135" s="158">
        <f t="shared" si="1"/>
        <v>0</v>
      </c>
    </row>
    <row r="136" spans="2:7" s="144" customFormat="1" x14ac:dyDescent="0.3">
      <c r="B136" s="166"/>
      <c r="C136" s="161" t="s">
        <v>48</v>
      </c>
      <c r="D136" s="161" t="s">
        <v>353</v>
      </c>
      <c r="E136" s="161" t="s">
        <v>19</v>
      </c>
      <c r="F136" s="158">
        <v>66</v>
      </c>
      <c r="G136" s="158">
        <f t="shared" si="1"/>
        <v>0</v>
      </c>
    </row>
    <row r="137" spans="2:7" s="144" customFormat="1" x14ac:dyDescent="0.3">
      <c r="B137" s="166"/>
      <c r="C137" s="161" t="s">
        <v>49</v>
      </c>
      <c r="D137" s="161" t="s">
        <v>800</v>
      </c>
      <c r="E137" s="161" t="s">
        <v>19</v>
      </c>
      <c r="F137" s="158">
        <v>57</v>
      </c>
      <c r="G137" s="158">
        <f t="shared" si="1"/>
        <v>0</v>
      </c>
    </row>
    <row r="138" spans="2:7" s="144" customFormat="1" x14ac:dyDescent="0.3">
      <c r="B138" s="166"/>
      <c r="C138" s="161" t="s">
        <v>50</v>
      </c>
      <c r="D138" s="161" t="s">
        <v>799</v>
      </c>
      <c r="E138" s="161" t="s">
        <v>19</v>
      </c>
      <c r="F138" s="158">
        <v>66</v>
      </c>
      <c r="G138" s="158">
        <f t="shared" si="1"/>
        <v>0</v>
      </c>
    </row>
    <row r="139" spans="2:7" s="144" customFormat="1" x14ac:dyDescent="0.3">
      <c r="B139" s="166"/>
      <c r="C139" s="161" t="s">
        <v>51</v>
      </c>
      <c r="D139" s="161" t="s">
        <v>355</v>
      </c>
      <c r="E139" s="161" t="s">
        <v>19</v>
      </c>
      <c r="F139" s="158">
        <v>41</v>
      </c>
      <c r="G139" s="158">
        <f t="shared" si="1"/>
        <v>0</v>
      </c>
    </row>
    <row r="140" spans="2:7" s="144" customFormat="1" x14ac:dyDescent="0.3">
      <c r="B140" s="166"/>
      <c r="C140" s="161" t="s">
        <v>52</v>
      </c>
      <c r="D140" s="161" t="s">
        <v>359</v>
      </c>
      <c r="E140" s="161" t="s">
        <v>19</v>
      </c>
      <c r="F140" s="158">
        <v>48</v>
      </c>
      <c r="G140" s="158">
        <f t="shared" si="1"/>
        <v>0</v>
      </c>
    </row>
    <row r="141" spans="2:7" s="144" customFormat="1" x14ac:dyDescent="0.3">
      <c r="B141" s="166"/>
      <c r="C141" s="161" t="s">
        <v>247</v>
      </c>
      <c r="D141" s="161" t="s">
        <v>361</v>
      </c>
      <c r="E141" s="161" t="s">
        <v>19</v>
      </c>
      <c r="F141" s="158">
        <v>57</v>
      </c>
      <c r="G141" s="158">
        <f t="shared" si="1"/>
        <v>0</v>
      </c>
    </row>
    <row r="142" spans="2:7" s="144" customFormat="1" x14ac:dyDescent="0.3">
      <c r="B142" s="166"/>
      <c r="C142" s="161" t="s">
        <v>248</v>
      </c>
      <c r="D142" s="161" t="s">
        <v>362</v>
      </c>
      <c r="E142" s="161" t="s">
        <v>19</v>
      </c>
      <c r="F142" s="158">
        <v>66</v>
      </c>
      <c r="G142" s="158">
        <f t="shared" si="1"/>
        <v>0</v>
      </c>
    </row>
    <row r="143" spans="2:7" s="144" customFormat="1" x14ac:dyDescent="0.3">
      <c r="B143" s="166"/>
      <c r="C143" s="161" t="s">
        <v>53</v>
      </c>
      <c r="D143" s="161" t="s">
        <v>363</v>
      </c>
      <c r="E143" s="161" t="s">
        <v>19</v>
      </c>
      <c r="F143" s="158">
        <v>41</v>
      </c>
      <c r="G143" s="158">
        <f t="shared" si="1"/>
        <v>0</v>
      </c>
    </row>
    <row r="144" spans="2:7" s="144" customFormat="1" x14ac:dyDescent="0.3">
      <c r="B144" s="166"/>
      <c r="C144" s="161" t="s">
        <v>54</v>
      </c>
      <c r="D144" s="161" t="s">
        <v>367</v>
      </c>
      <c r="E144" s="161" t="s">
        <v>19</v>
      </c>
      <c r="F144" s="158">
        <v>48</v>
      </c>
      <c r="G144" s="158">
        <f t="shared" ref="G144:G207" si="2">B144*F144</f>
        <v>0</v>
      </c>
    </row>
    <row r="145" spans="2:7" s="144" customFormat="1" x14ac:dyDescent="0.3">
      <c r="B145" s="166"/>
      <c r="C145" s="161" t="s">
        <v>249</v>
      </c>
      <c r="D145" s="161" t="s">
        <v>369</v>
      </c>
      <c r="E145" s="161" t="s">
        <v>19</v>
      </c>
      <c r="F145" s="158">
        <v>57</v>
      </c>
      <c r="G145" s="158">
        <f t="shared" si="2"/>
        <v>0</v>
      </c>
    </row>
    <row r="146" spans="2:7" s="144" customFormat="1" x14ac:dyDescent="0.3">
      <c r="B146" s="166"/>
      <c r="C146" s="161" t="s">
        <v>250</v>
      </c>
      <c r="D146" s="161" t="s">
        <v>370</v>
      </c>
      <c r="E146" s="161" t="s">
        <v>19</v>
      </c>
      <c r="F146" s="158">
        <v>66</v>
      </c>
      <c r="G146" s="158">
        <f t="shared" si="2"/>
        <v>0</v>
      </c>
    </row>
    <row r="147" spans="2:7" s="144" customFormat="1" x14ac:dyDescent="0.3">
      <c r="B147" s="166"/>
      <c r="C147" s="161" t="s">
        <v>55</v>
      </c>
      <c r="D147" s="161" t="s">
        <v>371</v>
      </c>
      <c r="E147" s="161" t="s">
        <v>19</v>
      </c>
      <c r="F147" s="158">
        <v>41</v>
      </c>
      <c r="G147" s="158">
        <f t="shared" si="2"/>
        <v>0</v>
      </c>
    </row>
    <row r="148" spans="2:7" s="144" customFormat="1" x14ac:dyDescent="0.3">
      <c r="B148" s="166"/>
      <c r="C148" s="161" t="s">
        <v>56</v>
      </c>
      <c r="D148" s="161" t="s">
        <v>375</v>
      </c>
      <c r="E148" s="161" t="s">
        <v>19</v>
      </c>
      <c r="F148" s="158">
        <v>48</v>
      </c>
      <c r="G148" s="158">
        <f t="shared" si="2"/>
        <v>0</v>
      </c>
    </row>
    <row r="149" spans="2:7" s="144" customFormat="1" x14ac:dyDescent="0.3">
      <c r="B149" s="166"/>
      <c r="C149" s="161" t="s">
        <v>251</v>
      </c>
      <c r="D149" s="161" t="s">
        <v>377</v>
      </c>
      <c r="E149" s="161" t="s">
        <v>19</v>
      </c>
      <c r="F149" s="158">
        <v>57</v>
      </c>
      <c r="G149" s="158">
        <f t="shared" si="2"/>
        <v>0</v>
      </c>
    </row>
    <row r="150" spans="2:7" s="144" customFormat="1" x14ac:dyDescent="0.3">
      <c r="B150" s="166"/>
      <c r="C150" s="161" t="s">
        <v>252</v>
      </c>
      <c r="D150" s="161" t="s">
        <v>378</v>
      </c>
      <c r="E150" s="161" t="s">
        <v>19</v>
      </c>
      <c r="F150" s="158">
        <v>66</v>
      </c>
      <c r="G150" s="158">
        <f t="shared" si="2"/>
        <v>0</v>
      </c>
    </row>
    <row r="151" spans="2:7" s="144" customFormat="1" x14ac:dyDescent="0.3">
      <c r="B151" s="166"/>
      <c r="C151" s="161" t="s">
        <v>57</v>
      </c>
      <c r="D151" s="161" t="s">
        <v>379</v>
      </c>
      <c r="E151" s="161" t="s">
        <v>19</v>
      </c>
      <c r="F151" s="158">
        <v>41</v>
      </c>
      <c r="G151" s="158">
        <f t="shared" si="2"/>
        <v>0</v>
      </c>
    </row>
    <row r="152" spans="2:7" s="144" customFormat="1" x14ac:dyDescent="0.3">
      <c r="B152" s="166"/>
      <c r="C152" s="161" t="s">
        <v>58</v>
      </c>
      <c r="D152" s="161" t="s">
        <v>383</v>
      </c>
      <c r="E152" s="161" t="s">
        <v>19</v>
      </c>
      <c r="F152" s="158">
        <v>48</v>
      </c>
      <c r="G152" s="158">
        <f t="shared" si="2"/>
        <v>0</v>
      </c>
    </row>
    <row r="153" spans="2:7" s="144" customFormat="1" x14ac:dyDescent="0.3">
      <c r="B153" s="166"/>
      <c r="C153" s="161" t="s">
        <v>253</v>
      </c>
      <c r="D153" s="161" t="s">
        <v>385</v>
      </c>
      <c r="E153" s="161" t="s">
        <v>19</v>
      </c>
      <c r="F153" s="158">
        <v>57</v>
      </c>
      <c r="G153" s="158">
        <f t="shared" si="2"/>
        <v>0</v>
      </c>
    </row>
    <row r="154" spans="2:7" s="144" customFormat="1" x14ac:dyDescent="0.3">
      <c r="B154" s="166"/>
      <c r="C154" s="161" t="s">
        <v>254</v>
      </c>
      <c r="D154" s="161" t="s">
        <v>386</v>
      </c>
      <c r="E154" s="161" t="s">
        <v>19</v>
      </c>
      <c r="F154" s="158">
        <v>66</v>
      </c>
      <c r="G154" s="158">
        <f t="shared" si="2"/>
        <v>0</v>
      </c>
    </row>
    <row r="155" spans="2:7" s="144" customFormat="1" x14ac:dyDescent="0.3">
      <c r="B155" s="166"/>
      <c r="C155" s="161" t="s">
        <v>59</v>
      </c>
      <c r="D155" s="161" t="s">
        <v>489</v>
      </c>
      <c r="E155" s="161" t="s">
        <v>19</v>
      </c>
      <c r="F155" s="158">
        <v>41</v>
      </c>
      <c r="G155" s="158">
        <f t="shared" si="2"/>
        <v>0</v>
      </c>
    </row>
    <row r="156" spans="2:7" s="144" customFormat="1" x14ac:dyDescent="0.3">
      <c r="B156" s="166"/>
      <c r="C156" s="161" t="s">
        <v>60</v>
      </c>
      <c r="D156" s="161" t="s">
        <v>492</v>
      </c>
      <c r="E156" s="161" t="s">
        <v>19</v>
      </c>
      <c r="F156" s="158">
        <v>48</v>
      </c>
      <c r="G156" s="158">
        <f t="shared" si="2"/>
        <v>0</v>
      </c>
    </row>
    <row r="157" spans="2:7" s="144" customFormat="1" x14ac:dyDescent="0.3">
      <c r="B157" s="166"/>
      <c r="C157" s="161" t="s">
        <v>255</v>
      </c>
      <c r="D157" s="161" t="s">
        <v>494</v>
      </c>
      <c r="E157" s="161" t="s">
        <v>19</v>
      </c>
      <c r="F157" s="158">
        <v>57</v>
      </c>
      <c r="G157" s="158">
        <f t="shared" si="2"/>
        <v>0</v>
      </c>
    </row>
    <row r="158" spans="2:7" s="144" customFormat="1" x14ac:dyDescent="0.3">
      <c r="B158" s="166"/>
      <c r="C158" s="161" t="s">
        <v>256</v>
      </c>
      <c r="D158" s="161" t="s">
        <v>495</v>
      </c>
      <c r="E158" s="161" t="s">
        <v>19</v>
      </c>
      <c r="F158" s="158">
        <v>66</v>
      </c>
      <c r="G158" s="158">
        <f t="shared" si="2"/>
        <v>0</v>
      </c>
    </row>
    <row r="159" spans="2:7" s="144" customFormat="1" x14ac:dyDescent="0.3">
      <c r="B159" s="166"/>
      <c r="C159" s="161" t="s">
        <v>61</v>
      </c>
      <c r="D159" s="161" t="s">
        <v>798</v>
      </c>
      <c r="E159" s="161" t="s">
        <v>19</v>
      </c>
      <c r="F159" s="158">
        <v>57</v>
      </c>
      <c r="G159" s="158">
        <f t="shared" si="2"/>
        <v>0</v>
      </c>
    </row>
    <row r="160" spans="2:7" s="144" customFormat="1" x14ac:dyDescent="0.3">
      <c r="B160" s="166"/>
      <c r="C160" s="161" t="s">
        <v>62</v>
      </c>
      <c r="D160" s="161" t="s">
        <v>797</v>
      </c>
      <c r="E160" s="161" t="s">
        <v>19</v>
      </c>
      <c r="F160" s="158">
        <v>66</v>
      </c>
      <c r="G160" s="158">
        <f t="shared" si="2"/>
        <v>0</v>
      </c>
    </row>
    <row r="161" spans="2:7" s="144" customFormat="1" x14ac:dyDescent="0.3">
      <c r="B161" s="166"/>
      <c r="C161" s="161" t="s">
        <v>458</v>
      </c>
      <c r="D161" s="161" t="s">
        <v>496</v>
      </c>
      <c r="E161" s="161" t="s">
        <v>19</v>
      </c>
      <c r="F161" s="158">
        <v>41</v>
      </c>
      <c r="G161" s="158">
        <f t="shared" si="2"/>
        <v>0</v>
      </c>
    </row>
    <row r="162" spans="2:7" s="144" customFormat="1" x14ac:dyDescent="0.3">
      <c r="B162" s="166"/>
      <c r="C162" s="161" t="s">
        <v>459</v>
      </c>
      <c r="D162" s="161" t="s">
        <v>500</v>
      </c>
      <c r="E162" s="161" t="s">
        <v>19</v>
      </c>
      <c r="F162" s="158">
        <v>48</v>
      </c>
      <c r="G162" s="158">
        <f t="shared" si="2"/>
        <v>0</v>
      </c>
    </row>
    <row r="163" spans="2:7" s="144" customFormat="1" x14ac:dyDescent="0.3">
      <c r="B163" s="166"/>
      <c r="C163" s="161" t="s">
        <v>464</v>
      </c>
      <c r="D163" s="161" t="s">
        <v>528</v>
      </c>
      <c r="E163" s="161" t="s">
        <v>19</v>
      </c>
      <c r="F163" s="158">
        <v>57</v>
      </c>
      <c r="G163" s="158">
        <f t="shared" si="2"/>
        <v>0</v>
      </c>
    </row>
    <row r="164" spans="2:7" s="144" customFormat="1" x14ac:dyDescent="0.3">
      <c r="B164" s="166"/>
      <c r="C164" s="161" t="s">
        <v>465</v>
      </c>
      <c r="D164" s="161" t="s">
        <v>529</v>
      </c>
      <c r="E164" s="161" t="s">
        <v>19</v>
      </c>
      <c r="F164" s="158">
        <v>66</v>
      </c>
      <c r="G164" s="158">
        <f t="shared" si="2"/>
        <v>0</v>
      </c>
    </row>
    <row r="165" spans="2:7" s="144" customFormat="1" x14ac:dyDescent="0.3">
      <c r="B165" s="166"/>
      <c r="C165" s="161" t="s">
        <v>63</v>
      </c>
      <c r="D165" s="161" t="s">
        <v>387</v>
      </c>
      <c r="E165" s="161" t="s">
        <v>19</v>
      </c>
      <c r="F165" s="158">
        <v>41</v>
      </c>
      <c r="G165" s="158">
        <f t="shared" si="2"/>
        <v>0</v>
      </c>
    </row>
    <row r="166" spans="2:7" s="144" customFormat="1" x14ac:dyDescent="0.3">
      <c r="B166" s="166"/>
      <c r="C166" s="161" t="s">
        <v>64</v>
      </c>
      <c r="D166" s="161" t="s">
        <v>391</v>
      </c>
      <c r="E166" s="161" t="s">
        <v>19</v>
      </c>
      <c r="F166" s="158">
        <v>48</v>
      </c>
      <c r="G166" s="158">
        <f t="shared" si="2"/>
        <v>0</v>
      </c>
    </row>
    <row r="167" spans="2:7" s="144" customFormat="1" x14ac:dyDescent="0.3">
      <c r="B167" s="166"/>
      <c r="C167" s="161" t="s">
        <v>257</v>
      </c>
      <c r="D167" s="161" t="s">
        <v>502</v>
      </c>
      <c r="E167" s="161" t="s">
        <v>19</v>
      </c>
      <c r="F167" s="158">
        <v>57</v>
      </c>
      <c r="G167" s="158">
        <f t="shared" si="2"/>
        <v>0</v>
      </c>
    </row>
    <row r="168" spans="2:7" s="144" customFormat="1" x14ac:dyDescent="0.3">
      <c r="B168" s="166"/>
      <c r="C168" s="161" t="s">
        <v>258</v>
      </c>
      <c r="D168" s="161" t="s">
        <v>817</v>
      </c>
      <c r="E168" s="161" t="s">
        <v>19</v>
      </c>
      <c r="F168" s="158">
        <v>66</v>
      </c>
      <c r="G168" s="158">
        <f t="shared" si="2"/>
        <v>0</v>
      </c>
    </row>
    <row r="169" spans="2:7" s="144" customFormat="1" x14ac:dyDescent="0.3">
      <c r="B169" s="166"/>
      <c r="C169" s="161" t="s">
        <v>7</v>
      </c>
      <c r="D169" s="161" t="s">
        <v>393</v>
      </c>
      <c r="E169" s="161" t="s">
        <v>19</v>
      </c>
      <c r="F169" s="158">
        <v>41</v>
      </c>
      <c r="G169" s="158">
        <f t="shared" si="2"/>
        <v>0</v>
      </c>
    </row>
    <row r="170" spans="2:7" s="144" customFormat="1" x14ac:dyDescent="0.3">
      <c r="B170" s="166"/>
      <c r="C170" s="161" t="s">
        <v>259</v>
      </c>
      <c r="D170" s="161" t="s">
        <v>503</v>
      </c>
      <c r="E170" s="161" t="s">
        <v>19</v>
      </c>
      <c r="F170" s="158">
        <v>57</v>
      </c>
      <c r="G170" s="158">
        <f t="shared" si="2"/>
        <v>0</v>
      </c>
    </row>
    <row r="171" spans="2:7" s="144" customFormat="1" x14ac:dyDescent="0.3">
      <c r="B171" s="166"/>
      <c r="C171" s="161" t="s">
        <v>260</v>
      </c>
      <c r="D171" s="161" t="s">
        <v>504</v>
      </c>
      <c r="E171" s="161" t="s">
        <v>19</v>
      </c>
      <c r="F171" s="158">
        <v>66</v>
      </c>
      <c r="G171" s="158">
        <f t="shared" si="2"/>
        <v>0</v>
      </c>
    </row>
    <row r="172" spans="2:7" s="144" customFormat="1" x14ac:dyDescent="0.3">
      <c r="B172" s="166"/>
      <c r="C172" s="161" t="s">
        <v>65</v>
      </c>
      <c r="D172" s="161" t="s">
        <v>796</v>
      </c>
      <c r="E172" s="161" t="s">
        <v>19</v>
      </c>
      <c r="F172" s="158">
        <v>41</v>
      </c>
      <c r="G172" s="158">
        <f t="shared" si="2"/>
        <v>0</v>
      </c>
    </row>
    <row r="173" spans="2:7" s="144" customFormat="1" x14ac:dyDescent="0.3">
      <c r="B173" s="166"/>
      <c r="C173" s="161" t="s">
        <v>66</v>
      </c>
      <c r="D173" s="161" t="s">
        <v>795</v>
      </c>
      <c r="E173" s="161" t="s">
        <v>19</v>
      </c>
      <c r="F173" s="158">
        <v>48</v>
      </c>
      <c r="G173" s="158">
        <f t="shared" si="2"/>
        <v>0</v>
      </c>
    </row>
    <row r="174" spans="2:7" s="144" customFormat="1" x14ac:dyDescent="0.3">
      <c r="B174" s="166"/>
      <c r="C174" s="161" t="s">
        <v>261</v>
      </c>
      <c r="D174" s="161" t="s">
        <v>812</v>
      </c>
      <c r="E174" s="161" t="s">
        <v>19</v>
      </c>
      <c r="F174" s="158">
        <v>57</v>
      </c>
      <c r="G174" s="158">
        <f t="shared" si="2"/>
        <v>0</v>
      </c>
    </row>
    <row r="175" spans="2:7" s="144" customFormat="1" x14ac:dyDescent="0.3">
      <c r="B175" s="166"/>
      <c r="C175" s="161" t="s">
        <v>1776</v>
      </c>
      <c r="D175" s="161" t="s">
        <v>1777</v>
      </c>
      <c r="E175" s="161" t="s">
        <v>19</v>
      </c>
      <c r="F175" s="158">
        <v>66</v>
      </c>
      <c r="G175" s="158">
        <f t="shared" si="2"/>
        <v>0</v>
      </c>
    </row>
    <row r="176" spans="2:7" s="144" customFormat="1" x14ac:dyDescent="0.3">
      <c r="B176" s="166"/>
      <c r="C176" s="161" t="s">
        <v>67</v>
      </c>
      <c r="D176" s="161" t="s">
        <v>794</v>
      </c>
      <c r="E176" s="161" t="s">
        <v>19</v>
      </c>
      <c r="F176" s="158">
        <v>57</v>
      </c>
      <c r="G176" s="158">
        <f t="shared" si="2"/>
        <v>0</v>
      </c>
    </row>
    <row r="177" spans="2:7" s="144" customFormat="1" x14ac:dyDescent="0.3">
      <c r="B177" s="166"/>
      <c r="C177" s="161" t="s">
        <v>1460</v>
      </c>
      <c r="D177" s="161" t="s">
        <v>1486</v>
      </c>
      <c r="E177" s="161" t="s">
        <v>19</v>
      </c>
      <c r="F177" s="158">
        <v>80</v>
      </c>
      <c r="G177" s="158">
        <f t="shared" si="2"/>
        <v>0</v>
      </c>
    </row>
    <row r="178" spans="2:7" s="144" customFormat="1" x14ac:dyDescent="0.3">
      <c r="B178" s="166"/>
      <c r="C178" s="161" t="s">
        <v>71</v>
      </c>
      <c r="D178" s="161" t="s">
        <v>793</v>
      </c>
      <c r="E178" s="161" t="s">
        <v>19</v>
      </c>
      <c r="F178" s="158">
        <v>66</v>
      </c>
      <c r="G178" s="158">
        <f t="shared" si="2"/>
        <v>0</v>
      </c>
    </row>
    <row r="179" spans="2:7" s="144" customFormat="1" x14ac:dyDescent="0.3">
      <c r="B179" s="166"/>
      <c r="C179" s="161" t="s">
        <v>1465</v>
      </c>
      <c r="D179" s="161" t="s">
        <v>1490</v>
      </c>
      <c r="E179" s="161" t="s">
        <v>19</v>
      </c>
      <c r="F179" s="158">
        <v>89</v>
      </c>
      <c r="G179" s="158">
        <f t="shared" si="2"/>
        <v>0</v>
      </c>
    </row>
    <row r="180" spans="2:7" s="144" customFormat="1" x14ac:dyDescent="0.3">
      <c r="B180" s="166"/>
      <c r="C180" s="161" t="s">
        <v>73</v>
      </c>
      <c r="D180" s="161" t="s">
        <v>668</v>
      </c>
      <c r="E180" s="161" t="s">
        <v>19</v>
      </c>
      <c r="F180" s="158">
        <v>57</v>
      </c>
      <c r="G180" s="158">
        <f t="shared" si="2"/>
        <v>0</v>
      </c>
    </row>
    <row r="181" spans="2:7" s="144" customFormat="1" x14ac:dyDescent="0.3">
      <c r="B181" s="166"/>
      <c r="C181" s="161" t="s">
        <v>1459</v>
      </c>
      <c r="D181" s="161" t="s">
        <v>1492</v>
      </c>
      <c r="E181" s="161" t="s">
        <v>19</v>
      </c>
      <c r="F181" s="158">
        <v>80</v>
      </c>
      <c r="G181" s="158">
        <f t="shared" si="2"/>
        <v>0</v>
      </c>
    </row>
    <row r="182" spans="2:7" s="144" customFormat="1" x14ac:dyDescent="0.3">
      <c r="B182" s="166"/>
      <c r="C182" s="161" t="s">
        <v>77</v>
      </c>
      <c r="D182" s="161" t="s">
        <v>792</v>
      </c>
      <c r="E182" s="161" t="s">
        <v>19</v>
      </c>
      <c r="F182" s="158">
        <v>66</v>
      </c>
      <c r="G182" s="158">
        <f t="shared" si="2"/>
        <v>0</v>
      </c>
    </row>
    <row r="183" spans="2:7" s="144" customFormat="1" x14ac:dyDescent="0.3">
      <c r="B183" s="166"/>
      <c r="C183" s="161" t="s">
        <v>1464</v>
      </c>
      <c r="D183" s="161" t="s">
        <v>1496</v>
      </c>
      <c r="E183" s="161" t="s">
        <v>19</v>
      </c>
      <c r="F183" s="158">
        <v>89</v>
      </c>
      <c r="G183" s="158">
        <f t="shared" si="2"/>
        <v>0</v>
      </c>
    </row>
    <row r="184" spans="2:7" s="144" customFormat="1" x14ac:dyDescent="0.3">
      <c r="B184" s="166"/>
      <c r="C184" s="161" t="s">
        <v>206</v>
      </c>
      <c r="D184" s="161" t="s">
        <v>791</v>
      </c>
      <c r="E184" s="161" t="s">
        <v>19</v>
      </c>
      <c r="F184" s="158">
        <v>41</v>
      </c>
      <c r="G184" s="158">
        <f t="shared" si="2"/>
        <v>0</v>
      </c>
    </row>
    <row r="185" spans="2:7" s="144" customFormat="1" x14ac:dyDescent="0.3">
      <c r="B185" s="166"/>
      <c r="C185" s="161" t="s">
        <v>207</v>
      </c>
      <c r="D185" s="161" t="s">
        <v>790</v>
      </c>
      <c r="E185" s="161" t="s">
        <v>19</v>
      </c>
      <c r="F185" s="158">
        <v>48</v>
      </c>
      <c r="G185" s="158">
        <f t="shared" si="2"/>
        <v>0</v>
      </c>
    </row>
    <row r="186" spans="2:7" s="144" customFormat="1" x14ac:dyDescent="0.3">
      <c r="B186" s="166"/>
      <c r="C186" s="161" t="s">
        <v>444</v>
      </c>
      <c r="D186" s="161" t="s">
        <v>824</v>
      </c>
      <c r="E186" s="161" t="s">
        <v>19</v>
      </c>
      <c r="F186" s="158">
        <v>57</v>
      </c>
      <c r="G186" s="158">
        <f t="shared" si="2"/>
        <v>0</v>
      </c>
    </row>
    <row r="187" spans="2:7" s="144" customFormat="1" x14ac:dyDescent="0.3">
      <c r="B187" s="166"/>
      <c r="C187" s="161" t="s">
        <v>445</v>
      </c>
      <c r="D187" s="161" t="s">
        <v>825</v>
      </c>
      <c r="E187" s="161" t="s">
        <v>19</v>
      </c>
      <c r="F187" s="158">
        <v>66</v>
      </c>
      <c r="G187" s="158">
        <f t="shared" si="2"/>
        <v>0</v>
      </c>
    </row>
    <row r="188" spans="2:7" s="144" customFormat="1" x14ac:dyDescent="0.3">
      <c r="B188" s="166"/>
      <c r="C188" s="161" t="s">
        <v>222</v>
      </c>
      <c r="D188" s="161" t="s">
        <v>505</v>
      </c>
      <c r="E188" s="161" t="s">
        <v>19</v>
      </c>
      <c r="F188" s="158">
        <v>41</v>
      </c>
      <c r="G188" s="158">
        <f t="shared" si="2"/>
        <v>0</v>
      </c>
    </row>
    <row r="189" spans="2:7" s="144" customFormat="1" x14ac:dyDescent="0.3">
      <c r="B189" s="166"/>
      <c r="C189" s="161" t="s">
        <v>223</v>
      </c>
      <c r="D189" s="161" t="s">
        <v>509</v>
      </c>
      <c r="E189" s="161" t="s">
        <v>19</v>
      </c>
      <c r="F189" s="158">
        <v>48</v>
      </c>
      <c r="G189" s="158">
        <f t="shared" si="2"/>
        <v>0</v>
      </c>
    </row>
    <row r="190" spans="2:7" s="144" customFormat="1" x14ac:dyDescent="0.3">
      <c r="B190" s="166"/>
      <c r="C190" s="161" t="s">
        <v>262</v>
      </c>
      <c r="D190" s="161" t="s">
        <v>399</v>
      </c>
      <c r="E190" s="161" t="s">
        <v>19</v>
      </c>
      <c r="F190" s="158">
        <v>57</v>
      </c>
      <c r="G190" s="158">
        <f t="shared" si="2"/>
        <v>0</v>
      </c>
    </row>
    <row r="191" spans="2:7" s="144" customFormat="1" x14ac:dyDescent="0.3">
      <c r="B191" s="166"/>
      <c r="C191" s="161" t="s">
        <v>263</v>
      </c>
      <c r="D191" s="161" t="s">
        <v>400</v>
      </c>
      <c r="E191" s="161" t="s">
        <v>19</v>
      </c>
      <c r="F191" s="158">
        <v>66</v>
      </c>
      <c r="G191" s="158">
        <f t="shared" si="2"/>
        <v>0</v>
      </c>
    </row>
    <row r="192" spans="2:7" s="144" customFormat="1" x14ac:dyDescent="0.3">
      <c r="B192" s="166"/>
      <c r="C192" s="161" t="s">
        <v>403</v>
      </c>
      <c r="D192" s="161" t="s">
        <v>417</v>
      </c>
      <c r="E192" s="161" t="s">
        <v>19</v>
      </c>
      <c r="F192" s="158">
        <v>57</v>
      </c>
      <c r="G192" s="158">
        <f t="shared" si="2"/>
        <v>0</v>
      </c>
    </row>
    <row r="193" spans="2:7" s="144" customFormat="1" x14ac:dyDescent="0.3">
      <c r="B193" s="166"/>
      <c r="C193" s="161" t="s">
        <v>407</v>
      </c>
      <c r="D193" s="161" t="s">
        <v>421</v>
      </c>
      <c r="E193" s="161" t="s">
        <v>19</v>
      </c>
      <c r="F193" s="158">
        <v>66</v>
      </c>
      <c r="G193" s="158">
        <f t="shared" si="2"/>
        <v>0</v>
      </c>
    </row>
    <row r="194" spans="2:7" s="144" customFormat="1" x14ac:dyDescent="0.3">
      <c r="B194" s="166"/>
      <c r="C194" s="161" t="s">
        <v>409</v>
      </c>
      <c r="D194" s="161" t="s">
        <v>423</v>
      </c>
      <c r="E194" s="161" t="s">
        <v>19</v>
      </c>
      <c r="F194" s="158">
        <v>41</v>
      </c>
      <c r="G194" s="158">
        <f t="shared" si="2"/>
        <v>0</v>
      </c>
    </row>
    <row r="195" spans="2:7" s="144" customFormat="1" x14ac:dyDescent="0.3">
      <c r="B195" s="166"/>
      <c r="C195" s="161" t="s">
        <v>413</v>
      </c>
      <c r="D195" s="161" t="s">
        <v>427</v>
      </c>
      <c r="E195" s="161" t="s">
        <v>19</v>
      </c>
      <c r="F195" s="158">
        <v>48</v>
      </c>
      <c r="G195" s="158">
        <f t="shared" si="2"/>
        <v>0</v>
      </c>
    </row>
    <row r="196" spans="2:7" s="144" customFormat="1" x14ac:dyDescent="0.3">
      <c r="B196" s="166"/>
      <c r="C196" s="161" t="s">
        <v>415</v>
      </c>
      <c r="D196" s="161" t="s">
        <v>429</v>
      </c>
      <c r="E196" s="161" t="s">
        <v>19</v>
      </c>
      <c r="F196" s="158">
        <v>57</v>
      </c>
      <c r="G196" s="158">
        <f t="shared" si="2"/>
        <v>0</v>
      </c>
    </row>
    <row r="197" spans="2:7" s="144" customFormat="1" x14ac:dyDescent="0.3">
      <c r="B197" s="166"/>
      <c r="C197" s="161" t="s">
        <v>416</v>
      </c>
      <c r="D197" s="161" t="s">
        <v>430</v>
      </c>
      <c r="E197" s="161" t="s">
        <v>19</v>
      </c>
      <c r="F197" s="158">
        <v>66</v>
      </c>
      <c r="G197" s="158">
        <f t="shared" si="2"/>
        <v>0</v>
      </c>
    </row>
    <row r="198" spans="2:7" s="144" customFormat="1" x14ac:dyDescent="0.3">
      <c r="B198" s="166"/>
      <c r="C198" s="161" t="s">
        <v>432</v>
      </c>
      <c r="D198" s="161" t="s">
        <v>818</v>
      </c>
      <c r="E198" s="161" t="s">
        <v>19</v>
      </c>
      <c r="F198" s="158">
        <v>41</v>
      </c>
      <c r="G198" s="158">
        <f t="shared" si="2"/>
        <v>0</v>
      </c>
    </row>
    <row r="199" spans="2:7" s="144" customFormat="1" x14ac:dyDescent="0.3">
      <c r="B199" s="166"/>
      <c r="C199" s="161" t="s">
        <v>433</v>
      </c>
      <c r="D199" s="161" t="s">
        <v>819</v>
      </c>
      <c r="E199" s="161" t="s">
        <v>19</v>
      </c>
      <c r="F199" s="158">
        <v>48</v>
      </c>
      <c r="G199" s="158">
        <f t="shared" si="2"/>
        <v>0</v>
      </c>
    </row>
    <row r="200" spans="2:7" s="144" customFormat="1" x14ac:dyDescent="0.3">
      <c r="B200" s="166"/>
      <c r="C200" s="161" t="s">
        <v>438</v>
      </c>
      <c r="D200" s="161" t="s">
        <v>826</v>
      </c>
      <c r="E200" s="161" t="s">
        <v>19</v>
      </c>
      <c r="F200" s="158">
        <v>57</v>
      </c>
      <c r="G200" s="158">
        <f t="shared" si="2"/>
        <v>0</v>
      </c>
    </row>
    <row r="201" spans="2:7" s="144" customFormat="1" x14ac:dyDescent="0.3">
      <c r="B201" s="166"/>
      <c r="C201" s="161" t="s">
        <v>439</v>
      </c>
      <c r="D201" s="161" t="s">
        <v>827</v>
      </c>
      <c r="E201" s="161" t="s">
        <v>19</v>
      </c>
      <c r="F201" s="158">
        <v>66</v>
      </c>
      <c r="G201" s="158">
        <f t="shared" si="2"/>
        <v>0</v>
      </c>
    </row>
    <row r="202" spans="2:7" s="144" customFormat="1" x14ac:dyDescent="0.3">
      <c r="B202" s="166"/>
      <c r="C202" s="161" t="s">
        <v>452</v>
      </c>
      <c r="D202" s="161" t="s">
        <v>831</v>
      </c>
      <c r="E202" s="161" t="s">
        <v>19</v>
      </c>
      <c r="F202" s="158">
        <v>57</v>
      </c>
      <c r="G202" s="158">
        <f t="shared" si="2"/>
        <v>0</v>
      </c>
    </row>
    <row r="203" spans="2:7" s="144" customFormat="1" x14ac:dyDescent="0.3">
      <c r="B203" s="166"/>
      <c r="C203" s="161" t="s">
        <v>453</v>
      </c>
      <c r="D203" s="161" t="s">
        <v>514</v>
      </c>
      <c r="E203" s="161" t="s">
        <v>19</v>
      </c>
      <c r="F203" s="158">
        <v>66</v>
      </c>
      <c r="G203" s="158">
        <f t="shared" si="2"/>
        <v>0</v>
      </c>
    </row>
    <row r="204" spans="2:7" s="144" customFormat="1" x14ac:dyDescent="0.3">
      <c r="B204" s="166"/>
      <c r="C204" s="161" t="s">
        <v>466</v>
      </c>
      <c r="D204" s="161" t="s">
        <v>516</v>
      </c>
      <c r="E204" s="161" t="s">
        <v>19</v>
      </c>
      <c r="F204" s="158">
        <v>41</v>
      </c>
      <c r="G204" s="158">
        <f t="shared" si="2"/>
        <v>0</v>
      </c>
    </row>
    <row r="205" spans="2:7" s="144" customFormat="1" x14ac:dyDescent="0.3">
      <c r="B205" s="166"/>
      <c r="C205" s="161" t="s">
        <v>467</v>
      </c>
      <c r="D205" s="161" t="s">
        <v>520</v>
      </c>
      <c r="E205" s="161" t="s">
        <v>19</v>
      </c>
      <c r="F205" s="158">
        <v>48</v>
      </c>
      <c r="G205" s="158">
        <f t="shared" si="2"/>
        <v>0</v>
      </c>
    </row>
    <row r="206" spans="2:7" s="144" customFormat="1" x14ac:dyDescent="0.3">
      <c r="B206" s="166"/>
      <c r="C206" s="161" t="s">
        <v>472</v>
      </c>
      <c r="D206" s="161" t="s">
        <v>530</v>
      </c>
      <c r="E206" s="161" t="s">
        <v>19</v>
      </c>
      <c r="F206" s="158">
        <v>57</v>
      </c>
      <c r="G206" s="158">
        <f t="shared" si="2"/>
        <v>0</v>
      </c>
    </row>
    <row r="207" spans="2:7" s="144" customFormat="1" x14ac:dyDescent="0.3">
      <c r="B207" s="166"/>
      <c r="C207" s="161" t="s">
        <v>473</v>
      </c>
      <c r="D207" s="161" t="s">
        <v>531</v>
      </c>
      <c r="E207" s="161" t="s">
        <v>19</v>
      </c>
      <c r="F207" s="158">
        <v>66</v>
      </c>
      <c r="G207" s="158">
        <f t="shared" si="2"/>
        <v>0</v>
      </c>
    </row>
    <row r="208" spans="2:7" s="144" customFormat="1" x14ac:dyDescent="0.3">
      <c r="B208" s="166"/>
      <c r="C208" s="161" t="s">
        <v>446</v>
      </c>
      <c r="D208" s="161" t="s">
        <v>522</v>
      </c>
      <c r="E208" s="161" t="s">
        <v>19</v>
      </c>
      <c r="F208" s="158">
        <v>57</v>
      </c>
      <c r="G208" s="158">
        <f t="shared" ref="G208:G271" si="3">B208*F208</f>
        <v>0</v>
      </c>
    </row>
    <row r="209" spans="2:7" s="144" customFormat="1" x14ac:dyDescent="0.3">
      <c r="B209" s="166"/>
      <c r="C209" s="161" t="s">
        <v>447</v>
      </c>
      <c r="D209" s="161" t="s">
        <v>526</v>
      </c>
      <c r="E209" s="161" t="s">
        <v>19</v>
      </c>
      <c r="F209" s="158">
        <v>66</v>
      </c>
      <c r="G209" s="158">
        <f t="shared" si="3"/>
        <v>0</v>
      </c>
    </row>
    <row r="210" spans="2:7" s="144" customFormat="1" x14ac:dyDescent="0.3">
      <c r="B210" s="166"/>
      <c r="C210" s="161" t="s">
        <v>533</v>
      </c>
      <c r="D210" s="161" t="s">
        <v>541</v>
      </c>
      <c r="E210" s="161" t="s">
        <v>19</v>
      </c>
      <c r="F210" s="158">
        <v>23</v>
      </c>
      <c r="G210" s="158">
        <f t="shared" si="3"/>
        <v>0</v>
      </c>
    </row>
    <row r="211" spans="2:7" s="144" customFormat="1" x14ac:dyDescent="0.3">
      <c r="B211" s="166"/>
      <c r="C211" s="161" t="s">
        <v>534</v>
      </c>
      <c r="D211" s="161" t="s">
        <v>545</v>
      </c>
      <c r="E211" s="161" t="s">
        <v>19</v>
      </c>
      <c r="F211" s="158">
        <v>25</v>
      </c>
      <c r="G211" s="158">
        <f t="shared" si="3"/>
        <v>0</v>
      </c>
    </row>
    <row r="212" spans="2:7" s="144" customFormat="1" x14ac:dyDescent="0.3">
      <c r="B212" s="166"/>
      <c r="C212" s="161" t="s">
        <v>539</v>
      </c>
      <c r="D212" s="161" t="s">
        <v>547</v>
      </c>
      <c r="E212" s="161" t="s">
        <v>19</v>
      </c>
      <c r="F212" s="158">
        <v>41</v>
      </c>
      <c r="G212" s="158">
        <f t="shared" si="3"/>
        <v>0</v>
      </c>
    </row>
    <row r="213" spans="2:7" s="144" customFormat="1" x14ac:dyDescent="0.3">
      <c r="B213" s="166"/>
      <c r="C213" s="161" t="s">
        <v>540</v>
      </c>
      <c r="D213" s="161" t="s">
        <v>548</v>
      </c>
      <c r="E213" s="161" t="s">
        <v>19</v>
      </c>
      <c r="F213" s="158">
        <v>45</v>
      </c>
      <c r="G213" s="158">
        <f t="shared" si="3"/>
        <v>0</v>
      </c>
    </row>
    <row r="214" spans="2:7" s="144" customFormat="1" x14ac:dyDescent="0.3">
      <c r="B214" s="166"/>
      <c r="C214" s="161" t="s">
        <v>604</v>
      </c>
      <c r="D214" s="161" t="s">
        <v>605</v>
      </c>
      <c r="E214" s="161" t="s">
        <v>19</v>
      </c>
      <c r="F214" s="158">
        <v>57</v>
      </c>
      <c r="G214" s="158">
        <f t="shared" si="3"/>
        <v>0</v>
      </c>
    </row>
    <row r="215" spans="2:7" s="144" customFormat="1" x14ac:dyDescent="0.3">
      <c r="B215" s="166"/>
      <c r="C215" s="161" t="s">
        <v>612</v>
      </c>
      <c r="D215" s="161" t="s">
        <v>613</v>
      </c>
      <c r="E215" s="161" t="s">
        <v>19</v>
      </c>
      <c r="F215" s="158">
        <v>66</v>
      </c>
      <c r="G215" s="158">
        <f t="shared" si="3"/>
        <v>0</v>
      </c>
    </row>
    <row r="216" spans="2:7" s="144" customFormat="1" x14ac:dyDescent="0.3">
      <c r="B216" s="166"/>
      <c r="C216" s="161" t="s">
        <v>616</v>
      </c>
      <c r="D216" s="161" t="s">
        <v>617</v>
      </c>
      <c r="E216" s="161" t="s">
        <v>19</v>
      </c>
      <c r="F216" s="158">
        <v>57</v>
      </c>
      <c r="G216" s="158">
        <f t="shared" si="3"/>
        <v>0</v>
      </c>
    </row>
    <row r="217" spans="2:7" s="144" customFormat="1" x14ac:dyDescent="0.3">
      <c r="B217" s="166"/>
      <c r="C217" s="161" t="s">
        <v>624</v>
      </c>
      <c r="D217" s="161" t="s">
        <v>625</v>
      </c>
      <c r="E217" s="161" t="s">
        <v>19</v>
      </c>
      <c r="F217" s="158">
        <v>66</v>
      </c>
      <c r="G217" s="158">
        <f t="shared" si="3"/>
        <v>0</v>
      </c>
    </row>
    <row r="218" spans="2:7" s="144" customFormat="1" x14ac:dyDescent="0.3">
      <c r="B218" s="166"/>
      <c r="C218" s="161" t="s">
        <v>637</v>
      </c>
      <c r="D218" s="161" t="s">
        <v>638</v>
      </c>
      <c r="E218" s="161" t="s">
        <v>19</v>
      </c>
      <c r="F218" s="158">
        <v>57</v>
      </c>
      <c r="G218" s="158">
        <f t="shared" si="3"/>
        <v>0</v>
      </c>
    </row>
    <row r="219" spans="2:7" s="144" customFormat="1" x14ac:dyDescent="0.3">
      <c r="B219" s="166"/>
      <c r="C219" s="161" t="s">
        <v>1456</v>
      </c>
      <c r="D219" s="161" t="s">
        <v>1498</v>
      </c>
      <c r="E219" s="161" t="s">
        <v>19</v>
      </c>
      <c r="F219" s="158">
        <v>80</v>
      </c>
      <c r="G219" s="158">
        <f t="shared" si="3"/>
        <v>0</v>
      </c>
    </row>
    <row r="220" spans="2:7" s="144" customFormat="1" x14ac:dyDescent="0.3">
      <c r="B220" s="166"/>
      <c r="C220" s="161" t="s">
        <v>645</v>
      </c>
      <c r="D220" s="161" t="s">
        <v>646</v>
      </c>
      <c r="E220" s="161" t="s">
        <v>19</v>
      </c>
      <c r="F220" s="158">
        <v>66</v>
      </c>
      <c r="G220" s="158">
        <f t="shared" si="3"/>
        <v>0</v>
      </c>
    </row>
    <row r="221" spans="2:7" s="144" customFormat="1" x14ac:dyDescent="0.3">
      <c r="B221" s="166"/>
      <c r="C221" s="161" t="s">
        <v>1461</v>
      </c>
      <c r="D221" s="161" t="s">
        <v>1502</v>
      </c>
      <c r="E221" s="161" t="s">
        <v>19</v>
      </c>
      <c r="F221" s="158">
        <v>89</v>
      </c>
      <c r="G221" s="158">
        <f t="shared" si="3"/>
        <v>0</v>
      </c>
    </row>
    <row r="222" spans="2:7" s="144" customFormat="1" x14ac:dyDescent="0.3">
      <c r="B222" s="166"/>
      <c r="C222" s="161" t="s">
        <v>649</v>
      </c>
      <c r="D222" s="161" t="s">
        <v>832</v>
      </c>
      <c r="E222" s="161" t="s">
        <v>19</v>
      </c>
      <c r="F222" s="158">
        <v>57</v>
      </c>
      <c r="G222" s="158">
        <f t="shared" si="3"/>
        <v>0</v>
      </c>
    </row>
    <row r="223" spans="2:7" s="144" customFormat="1" x14ac:dyDescent="0.3">
      <c r="B223" s="166"/>
      <c r="C223" s="161" t="s">
        <v>654</v>
      </c>
      <c r="D223" s="161" t="s">
        <v>655</v>
      </c>
      <c r="E223" s="161" t="s">
        <v>19</v>
      </c>
      <c r="F223" s="158">
        <v>66</v>
      </c>
      <c r="G223" s="158">
        <f t="shared" si="3"/>
        <v>0</v>
      </c>
    </row>
    <row r="224" spans="2:7" s="144" customFormat="1" x14ac:dyDescent="0.3">
      <c r="B224" s="166"/>
      <c r="C224" s="161" t="s">
        <v>658</v>
      </c>
      <c r="D224" s="161" t="s">
        <v>836</v>
      </c>
      <c r="E224" s="161" t="s">
        <v>19</v>
      </c>
      <c r="F224" s="158">
        <v>41</v>
      </c>
      <c r="G224" s="158">
        <f t="shared" si="3"/>
        <v>0</v>
      </c>
    </row>
    <row r="225" spans="2:7" s="144" customFormat="1" x14ac:dyDescent="0.3">
      <c r="B225" s="166"/>
      <c r="C225" s="161" t="s">
        <v>659</v>
      </c>
      <c r="D225" s="161" t="s">
        <v>838</v>
      </c>
      <c r="E225" s="161" t="s">
        <v>19</v>
      </c>
      <c r="F225" s="158">
        <v>48</v>
      </c>
      <c r="G225" s="158">
        <f t="shared" si="3"/>
        <v>0</v>
      </c>
    </row>
    <row r="226" spans="2:7" s="144" customFormat="1" x14ac:dyDescent="0.3">
      <c r="B226" s="166"/>
      <c r="C226" s="161" t="s">
        <v>664</v>
      </c>
      <c r="D226" s="161" t="s">
        <v>843</v>
      </c>
      <c r="E226" s="161" t="s">
        <v>19</v>
      </c>
      <c r="F226" s="158">
        <v>57</v>
      </c>
      <c r="G226" s="158">
        <f t="shared" si="3"/>
        <v>0</v>
      </c>
    </row>
    <row r="227" spans="2:7" s="144" customFormat="1" x14ac:dyDescent="0.3">
      <c r="B227" s="166"/>
      <c r="C227" s="161" t="s">
        <v>665</v>
      </c>
      <c r="D227" s="161" t="s">
        <v>844</v>
      </c>
      <c r="E227" s="161" t="s">
        <v>19</v>
      </c>
      <c r="F227" s="158">
        <v>66</v>
      </c>
      <c r="G227" s="158">
        <f t="shared" si="3"/>
        <v>0</v>
      </c>
    </row>
    <row r="228" spans="2:7" s="144" customFormat="1" x14ac:dyDescent="0.3">
      <c r="B228" s="166"/>
      <c r="C228" s="161" t="s">
        <v>670</v>
      </c>
      <c r="D228" s="161" t="s">
        <v>676</v>
      </c>
      <c r="E228" s="161" t="s">
        <v>19</v>
      </c>
      <c r="F228" s="158">
        <v>57</v>
      </c>
      <c r="G228" s="158">
        <f t="shared" si="3"/>
        <v>0</v>
      </c>
    </row>
    <row r="229" spans="2:7" s="144" customFormat="1" x14ac:dyDescent="0.3">
      <c r="B229" s="166"/>
      <c r="C229" s="161" t="s">
        <v>674</v>
      </c>
      <c r="D229" s="161" t="s">
        <v>681</v>
      </c>
      <c r="E229" s="161" t="s">
        <v>19</v>
      </c>
      <c r="F229" s="158">
        <v>66</v>
      </c>
      <c r="G229" s="158">
        <f t="shared" si="3"/>
        <v>0</v>
      </c>
    </row>
    <row r="230" spans="2:7" s="144" customFormat="1" x14ac:dyDescent="0.3">
      <c r="B230" s="166"/>
      <c r="C230" s="161" t="s">
        <v>683</v>
      </c>
      <c r="D230" s="161" t="s">
        <v>847</v>
      </c>
      <c r="E230" s="161" t="s">
        <v>19</v>
      </c>
      <c r="F230" s="158">
        <v>57</v>
      </c>
      <c r="G230" s="158">
        <f t="shared" si="3"/>
        <v>0</v>
      </c>
    </row>
    <row r="231" spans="2:7" s="144" customFormat="1" x14ac:dyDescent="0.3">
      <c r="B231" s="166"/>
      <c r="C231" s="161" t="s">
        <v>684</v>
      </c>
      <c r="D231" s="161" t="s">
        <v>848</v>
      </c>
      <c r="E231" s="161" t="s">
        <v>19</v>
      </c>
      <c r="F231" s="158">
        <v>66</v>
      </c>
      <c r="G231" s="158">
        <f t="shared" si="3"/>
        <v>0</v>
      </c>
    </row>
    <row r="232" spans="2:7" s="144" customFormat="1" x14ac:dyDescent="0.3">
      <c r="B232" s="166"/>
      <c r="C232" s="161" t="s">
        <v>858</v>
      </c>
      <c r="D232" s="161" t="s">
        <v>870</v>
      </c>
      <c r="E232" s="161" t="s">
        <v>19</v>
      </c>
      <c r="F232" s="158">
        <v>57</v>
      </c>
      <c r="G232" s="158">
        <f t="shared" si="3"/>
        <v>0</v>
      </c>
    </row>
    <row r="233" spans="2:7" s="144" customFormat="1" x14ac:dyDescent="0.3">
      <c r="B233" s="166"/>
      <c r="C233" s="161" t="s">
        <v>862</v>
      </c>
      <c r="D233" s="161" t="s">
        <v>874</v>
      </c>
      <c r="E233" s="161" t="s">
        <v>19</v>
      </c>
      <c r="F233" s="158">
        <v>66</v>
      </c>
      <c r="G233" s="158">
        <f t="shared" si="3"/>
        <v>0</v>
      </c>
    </row>
    <row r="234" spans="2:7" s="144" customFormat="1" x14ac:dyDescent="0.3">
      <c r="B234" s="166"/>
      <c r="C234" s="161" t="s">
        <v>864</v>
      </c>
      <c r="D234" s="161" t="s">
        <v>876</v>
      </c>
      <c r="E234" s="161" t="s">
        <v>19</v>
      </c>
      <c r="F234" s="158">
        <v>57</v>
      </c>
      <c r="G234" s="158">
        <f t="shared" si="3"/>
        <v>0</v>
      </c>
    </row>
    <row r="235" spans="2:7" s="144" customFormat="1" x14ac:dyDescent="0.3">
      <c r="B235" s="166"/>
      <c r="C235" s="161" t="s">
        <v>1562</v>
      </c>
      <c r="D235" s="161" t="s">
        <v>1563</v>
      </c>
      <c r="E235" s="161" t="s">
        <v>19</v>
      </c>
      <c r="F235" s="158">
        <v>80</v>
      </c>
      <c r="G235" s="158">
        <f t="shared" si="3"/>
        <v>0</v>
      </c>
    </row>
    <row r="236" spans="2:7" s="144" customFormat="1" x14ac:dyDescent="0.3">
      <c r="B236" s="166"/>
      <c r="C236" s="161" t="s">
        <v>868</v>
      </c>
      <c r="D236" s="161" t="s">
        <v>880</v>
      </c>
      <c r="E236" s="161" t="s">
        <v>19</v>
      </c>
      <c r="F236" s="158">
        <v>66</v>
      </c>
      <c r="G236" s="158">
        <f t="shared" si="3"/>
        <v>0</v>
      </c>
    </row>
    <row r="237" spans="2:7" s="144" customFormat="1" x14ac:dyDescent="0.3">
      <c r="B237" s="166"/>
      <c r="C237" s="161" t="s">
        <v>1564</v>
      </c>
      <c r="D237" s="161" t="s">
        <v>1565</v>
      </c>
      <c r="E237" s="161" t="s">
        <v>19</v>
      </c>
      <c r="F237" s="158">
        <v>89</v>
      </c>
      <c r="G237" s="158">
        <f t="shared" si="3"/>
        <v>0</v>
      </c>
    </row>
    <row r="238" spans="2:7" s="144" customFormat="1" x14ac:dyDescent="0.3">
      <c r="B238" s="166"/>
      <c r="C238" s="161" t="s">
        <v>892</v>
      </c>
      <c r="D238" s="161" t="s">
        <v>906</v>
      </c>
      <c r="E238" s="161" t="s">
        <v>19</v>
      </c>
      <c r="F238" s="158">
        <v>41</v>
      </c>
      <c r="G238" s="158">
        <f t="shared" si="3"/>
        <v>0</v>
      </c>
    </row>
    <row r="239" spans="2:7" s="144" customFormat="1" x14ac:dyDescent="0.3">
      <c r="B239" s="166"/>
      <c r="C239" s="161" t="s">
        <v>896</v>
      </c>
      <c r="D239" s="161" t="s">
        <v>910</v>
      </c>
      <c r="E239" s="161" t="s">
        <v>19</v>
      </c>
      <c r="F239" s="158">
        <v>48</v>
      </c>
      <c r="G239" s="158">
        <f t="shared" si="3"/>
        <v>0</v>
      </c>
    </row>
    <row r="240" spans="2:7" s="144" customFormat="1" x14ac:dyDescent="0.3">
      <c r="B240" s="166"/>
      <c r="C240" s="161" t="s">
        <v>898</v>
      </c>
      <c r="D240" s="161" t="s">
        <v>912</v>
      </c>
      <c r="E240" s="161" t="s">
        <v>19</v>
      </c>
      <c r="F240" s="158">
        <v>57</v>
      </c>
      <c r="G240" s="158">
        <f t="shared" si="3"/>
        <v>0</v>
      </c>
    </row>
    <row r="241" spans="2:7" s="144" customFormat="1" x14ac:dyDescent="0.3">
      <c r="B241" s="166"/>
      <c r="C241" s="161" t="s">
        <v>899</v>
      </c>
      <c r="D241" s="161" t="s">
        <v>913</v>
      </c>
      <c r="E241" s="161" t="s">
        <v>19</v>
      </c>
      <c r="F241" s="158">
        <v>66</v>
      </c>
      <c r="G241" s="158">
        <f t="shared" si="3"/>
        <v>0</v>
      </c>
    </row>
    <row r="242" spans="2:7" s="144" customFormat="1" x14ac:dyDescent="0.3">
      <c r="B242" s="166"/>
      <c r="C242" s="161" t="s">
        <v>900</v>
      </c>
      <c r="D242" s="161" t="s">
        <v>914</v>
      </c>
      <c r="E242" s="161" t="s">
        <v>19</v>
      </c>
      <c r="F242" s="158">
        <v>57</v>
      </c>
      <c r="G242" s="158">
        <f t="shared" si="3"/>
        <v>0</v>
      </c>
    </row>
    <row r="243" spans="2:7" s="144" customFormat="1" x14ac:dyDescent="0.3">
      <c r="B243" s="166"/>
      <c r="C243" s="161" t="s">
        <v>904</v>
      </c>
      <c r="D243" s="161" t="s">
        <v>918</v>
      </c>
      <c r="E243" s="161" t="s">
        <v>19</v>
      </c>
      <c r="F243" s="158">
        <v>66</v>
      </c>
      <c r="G243" s="158">
        <f t="shared" si="3"/>
        <v>0</v>
      </c>
    </row>
    <row r="244" spans="2:7" s="144" customFormat="1" x14ac:dyDescent="0.3">
      <c r="B244" s="166"/>
      <c r="C244" s="161" t="s">
        <v>928</v>
      </c>
      <c r="D244" s="161" t="s">
        <v>947</v>
      </c>
      <c r="E244" s="161" t="s">
        <v>19</v>
      </c>
      <c r="F244" s="158">
        <v>57</v>
      </c>
      <c r="G244" s="158">
        <f t="shared" si="3"/>
        <v>0</v>
      </c>
    </row>
    <row r="245" spans="2:7" s="144" customFormat="1" x14ac:dyDescent="0.3">
      <c r="B245" s="166"/>
      <c r="C245" s="161" t="s">
        <v>1458</v>
      </c>
      <c r="D245" s="161" t="s">
        <v>1504</v>
      </c>
      <c r="E245" s="161" t="s">
        <v>19</v>
      </c>
      <c r="F245" s="158">
        <v>80</v>
      </c>
      <c r="G245" s="158">
        <f t="shared" si="3"/>
        <v>0</v>
      </c>
    </row>
    <row r="246" spans="2:7" s="144" customFormat="1" x14ac:dyDescent="0.3">
      <c r="B246" s="166"/>
      <c r="C246" s="161" t="s">
        <v>932</v>
      </c>
      <c r="D246" s="161" t="s">
        <v>951</v>
      </c>
      <c r="E246" s="161" t="s">
        <v>19</v>
      </c>
      <c r="F246" s="158">
        <v>66</v>
      </c>
      <c r="G246" s="158">
        <f t="shared" si="3"/>
        <v>0</v>
      </c>
    </row>
    <row r="247" spans="2:7" s="144" customFormat="1" x14ac:dyDescent="0.3">
      <c r="B247" s="166"/>
      <c r="C247" s="161" t="s">
        <v>1463</v>
      </c>
      <c r="D247" s="161" t="s">
        <v>1509</v>
      </c>
      <c r="E247" s="161" t="s">
        <v>19</v>
      </c>
      <c r="F247" s="158">
        <v>89</v>
      </c>
      <c r="G247" s="158">
        <f t="shared" si="3"/>
        <v>0</v>
      </c>
    </row>
    <row r="248" spans="2:7" s="144" customFormat="1" x14ac:dyDescent="0.3">
      <c r="B248" s="166"/>
      <c r="C248" s="161" t="s">
        <v>1163</v>
      </c>
      <c r="D248" s="161" t="s">
        <v>1164</v>
      </c>
      <c r="E248" s="161" t="s">
        <v>19</v>
      </c>
      <c r="F248" s="158">
        <v>41</v>
      </c>
      <c r="G248" s="158">
        <f t="shared" si="3"/>
        <v>0</v>
      </c>
    </row>
    <row r="249" spans="2:7" s="144" customFormat="1" x14ac:dyDescent="0.3">
      <c r="B249" s="166"/>
      <c r="C249" s="161" t="s">
        <v>1170</v>
      </c>
      <c r="D249" s="161" t="s">
        <v>1171</v>
      </c>
      <c r="E249" s="161" t="s">
        <v>19</v>
      </c>
      <c r="F249" s="158">
        <v>48</v>
      </c>
      <c r="G249" s="158">
        <f t="shared" si="3"/>
        <v>0</v>
      </c>
    </row>
    <row r="250" spans="2:7" s="144" customFormat="1" x14ac:dyDescent="0.3">
      <c r="B250" s="166"/>
      <c r="C250" s="161" t="s">
        <v>1173</v>
      </c>
      <c r="D250" s="161" t="s">
        <v>1174</v>
      </c>
      <c r="E250" s="161" t="s">
        <v>19</v>
      </c>
      <c r="F250" s="158">
        <v>57</v>
      </c>
      <c r="G250" s="158">
        <f t="shared" si="3"/>
        <v>0</v>
      </c>
    </row>
    <row r="251" spans="2:7" s="144" customFormat="1" x14ac:dyDescent="0.3">
      <c r="B251" s="166"/>
      <c r="C251" s="161" t="s">
        <v>1175</v>
      </c>
      <c r="D251" s="161" t="s">
        <v>1176</v>
      </c>
      <c r="E251" s="161" t="s">
        <v>19</v>
      </c>
      <c r="F251" s="158">
        <v>66</v>
      </c>
      <c r="G251" s="158">
        <f t="shared" si="3"/>
        <v>0</v>
      </c>
    </row>
    <row r="252" spans="2:7" s="144" customFormat="1" x14ac:dyDescent="0.3">
      <c r="B252" s="166"/>
      <c r="C252" s="161" t="s">
        <v>1390</v>
      </c>
      <c r="D252" s="161" t="s">
        <v>1399</v>
      </c>
      <c r="E252" s="161" t="s">
        <v>19</v>
      </c>
      <c r="F252" s="158">
        <v>41</v>
      </c>
      <c r="G252" s="158">
        <f t="shared" si="3"/>
        <v>0</v>
      </c>
    </row>
    <row r="253" spans="2:7" s="144" customFormat="1" x14ac:dyDescent="0.3">
      <c r="B253" s="166"/>
      <c r="C253" s="161" t="s">
        <v>1391</v>
      </c>
      <c r="D253" s="161" t="s">
        <v>1403</v>
      </c>
      <c r="E253" s="161" t="s">
        <v>19</v>
      </c>
      <c r="F253" s="158">
        <v>48</v>
      </c>
      <c r="G253" s="158">
        <f t="shared" si="3"/>
        <v>0</v>
      </c>
    </row>
    <row r="254" spans="2:7" s="144" customFormat="1" x14ac:dyDescent="0.3">
      <c r="B254" s="166"/>
      <c r="C254" s="161" t="s">
        <v>1392</v>
      </c>
      <c r="D254" s="161" t="s">
        <v>1405</v>
      </c>
      <c r="E254" s="161" t="s">
        <v>19</v>
      </c>
      <c r="F254" s="158">
        <v>57</v>
      </c>
      <c r="G254" s="158">
        <f t="shared" si="3"/>
        <v>0</v>
      </c>
    </row>
    <row r="255" spans="2:7" s="144" customFormat="1" x14ac:dyDescent="0.3">
      <c r="B255" s="166"/>
      <c r="C255" s="161" t="s">
        <v>1393</v>
      </c>
      <c r="D255" s="161" t="s">
        <v>1406</v>
      </c>
      <c r="E255" s="161" t="s">
        <v>19</v>
      </c>
      <c r="F255" s="158">
        <v>66</v>
      </c>
      <c r="G255" s="158">
        <f t="shared" si="3"/>
        <v>0</v>
      </c>
    </row>
    <row r="256" spans="2:7" s="144" customFormat="1" x14ac:dyDescent="0.3">
      <c r="B256" s="166"/>
      <c r="C256" s="161" t="s">
        <v>1409</v>
      </c>
      <c r="D256" s="161" t="s">
        <v>1410</v>
      </c>
      <c r="E256" s="161" t="s">
        <v>19</v>
      </c>
      <c r="F256" s="158">
        <v>57</v>
      </c>
      <c r="G256" s="158">
        <f t="shared" si="3"/>
        <v>0</v>
      </c>
    </row>
    <row r="257" spans="2:7" s="144" customFormat="1" x14ac:dyDescent="0.3">
      <c r="B257" s="166"/>
      <c r="C257" s="161" t="s">
        <v>1457</v>
      </c>
      <c r="D257" s="161" t="s">
        <v>1510</v>
      </c>
      <c r="E257" s="161" t="s">
        <v>19</v>
      </c>
      <c r="F257" s="158">
        <v>80</v>
      </c>
      <c r="G257" s="158">
        <f t="shared" si="3"/>
        <v>0</v>
      </c>
    </row>
    <row r="258" spans="2:7" s="144" customFormat="1" x14ac:dyDescent="0.3">
      <c r="B258" s="166"/>
      <c r="C258" s="161" t="s">
        <v>1423</v>
      </c>
      <c r="D258" s="161" t="s">
        <v>1424</v>
      </c>
      <c r="E258" s="161" t="s">
        <v>19</v>
      </c>
      <c r="F258" s="158">
        <v>66</v>
      </c>
      <c r="G258" s="158">
        <f t="shared" si="3"/>
        <v>0</v>
      </c>
    </row>
    <row r="259" spans="2:7" s="144" customFormat="1" x14ac:dyDescent="0.3">
      <c r="B259" s="166"/>
      <c r="C259" s="161" t="s">
        <v>1462</v>
      </c>
      <c r="D259" s="161" t="s">
        <v>1514</v>
      </c>
      <c r="E259" s="161" t="s">
        <v>19</v>
      </c>
      <c r="F259" s="158">
        <v>89</v>
      </c>
      <c r="G259" s="158">
        <f t="shared" si="3"/>
        <v>0</v>
      </c>
    </row>
    <row r="260" spans="2:7" s="144" customFormat="1" x14ac:dyDescent="0.3">
      <c r="B260" s="166"/>
      <c r="C260" s="161" t="s">
        <v>1429</v>
      </c>
      <c r="D260" s="161" t="s">
        <v>1430</v>
      </c>
      <c r="E260" s="161" t="s">
        <v>19</v>
      </c>
      <c r="F260" s="158">
        <v>57</v>
      </c>
      <c r="G260" s="158">
        <f t="shared" si="3"/>
        <v>0</v>
      </c>
    </row>
    <row r="261" spans="2:7" s="144" customFormat="1" x14ac:dyDescent="0.3">
      <c r="B261" s="166"/>
      <c r="C261" s="161" t="s">
        <v>1443</v>
      </c>
      <c r="D261" s="161" t="s">
        <v>1444</v>
      </c>
      <c r="E261" s="161" t="s">
        <v>19</v>
      </c>
      <c r="F261" s="158">
        <v>66</v>
      </c>
      <c r="G261" s="158">
        <f t="shared" si="3"/>
        <v>0</v>
      </c>
    </row>
    <row r="262" spans="2:7" s="144" customFormat="1" x14ac:dyDescent="0.3">
      <c r="B262" s="166"/>
      <c r="C262" s="161" t="s">
        <v>1516</v>
      </c>
      <c r="D262" s="161" t="s">
        <v>1517</v>
      </c>
      <c r="E262" s="161" t="s">
        <v>19</v>
      </c>
      <c r="F262" s="158">
        <v>57</v>
      </c>
      <c r="G262" s="158">
        <f t="shared" si="3"/>
        <v>0</v>
      </c>
    </row>
    <row r="263" spans="2:7" s="144" customFormat="1" x14ac:dyDescent="0.3">
      <c r="B263" s="166"/>
      <c r="C263" s="161" t="s">
        <v>1530</v>
      </c>
      <c r="D263" s="161" t="s">
        <v>1531</v>
      </c>
      <c r="E263" s="161" t="s">
        <v>19</v>
      </c>
      <c r="F263" s="158">
        <v>66</v>
      </c>
      <c r="G263" s="158">
        <f t="shared" si="3"/>
        <v>0</v>
      </c>
    </row>
    <row r="264" spans="2:7" s="144" customFormat="1" x14ac:dyDescent="0.3">
      <c r="B264" s="166"/>
      <c r="C264" s="161" t="s">
        <v>1538</v>
      </c>
      <c r="D264" s="161" t="s">
        <v>1539</v>
      </c>
      <c r="E264" s="161" t="s">
        <v>19</v>
      </c>
      <c r="F264" s="158">
        <v>57</v>
      </c>
      <c r="G264" s="158">
        <f t="shared" si="3"/>
        <v>0</v>
      </c>
    </row>
    <row r="265" spans="2:7" s="144" customFormat="1" x14ac:dyDescent="0.3">
      <c r="B265" s="166"/>
      <c r="C265" s="161" t="s">
        <v>1552</v>
      </c>
      <c r="D265" s="161" t="s">
        <v>1553</v>
      </c>
      <c r="E265" s="161" t="s">
        <v>19</v>
      </c>
      <c r="F265" s="158">
        <v>66</v>
      </c>
      <c r="G265" s="158">
        <f t="shared" si="3"/>
        <v>0</v>
      </c>
    </row>
    <row r="266" spans="2:7" s="144" customFormat="1" x14ac:dyDescent="0.3">
      <c r="B266" s="166"/>
      <c r="C266" s="161" t="s">
        <v>1671</v>
      </c>
      <c r="D266" s="161" t="s">
        <v>1672</v>
      </c>
      <c r="E266" s="161" t="s">
        <v>19</v>
      </c>
      <c r="F266" s="158">
        <v>57</v>
      </c>
      <c r="G266" s="158">
        <f t="shared" si="3"/>
        <v>0</v>
      </c>
    </row>
    <row r="267" spans="2:7" s="144" customFormat="1" x14ac:dyDescent="0.3">
      <c r="B267" s="166"/>
      <c r="C267" s="161" t="s">
        <v>1685</v>
      </c>
      <c r="D267" s="161" t="s">
        <v>1686</v>
      </c>
      <c r="E267" s="161" t="s">
        <v>19</v>
      </c>
      <c r="F267" s="158">
        <v>66</v>
      </c>
      <c r="G267" s="158">
        <f t="shared" si="3"/>
        <v>0</v>
      </c>
    </row>
    <row r="268" spans="2:7" s="144" customFormat="1" x14ac:dyDescent="0.3">
      <c r="B268" s="166"/>
      <c r="C268" s="161" t="s">
        <v>1695</v>
      </c>
      <c r="D268" s="161" t="s">
        <v>1696</v>
      </c>
      <c r="E268" s="161" t="s">
        <v>19</v>
      </c>
      <c r="F268" s="158">
        <v>57</v>
      </c>
      <c r="G268" s="158">
        <f t="shared" si="3"/>
        <v>0</v>
      </c>
    </row>
    <row r="269" spans="2:7" s="144" customFormat="1" x14ac:dyDescent="0.3">
      <c r="B269" s="166"/>
      <c r="C269" s="161" t="s">
        <v>1709</v>
      </c>
      <c r="D269" s="161" t="s">
        <v>1710</v>
      </c>
      <c r="E269" s="161" t="s">
        <v>19</v>
      </c>
      <c r="F269" s="158">
        <v>66</v>
      </c>
      <c r="G269" s="158">
        <f t="shared" si="3"/>
        <v>0</v>
      </c>
    </row>
    <row r="270" spans="2:7" s="144" customFormat="1" x14ac:dyDescent="0.3">
      <c r="B270" s="166"/>
      <c r="C270" s="161" t="s">
        <v>1719</v>
      </c>
      <c r="D270" s="161" t="s">
        <v>1720</v>
      </c>
      <c r="E270" s="161" t="s">
        <v>19</v>
      </c>
      <c r="F270" s="158">
        <v>41</v>
      </c>
      <c r="G270" s="158">
        <f t="shared" si="3"/>
        <v>0</v>
      </c>
    </row>
    <row r="271" spans="2:7" s="144" customFormat="1" x14ac:dyDescent="0.3">
      <c r="B271" s="166"/>
      <c r="C271" s="161" t="s">
        <v>1733</v>
      </c>
      <c r="D271" s="161" t="s">
        <v>1734</v>
      </c>
      <c r="E271" s="161" t="s">
        <v>19</v>
      </c>
      <c r="F271" s="158">
        <v>48</v>
      </c>
      <c r="G271" s="158">
        <f t="shared" si="3"/>
        <v>0</v>
      </c>
    </row>
    <row r="272" spans="2:7" s="144" customFormat="1" x14ac:dyDescent="0.3">
      <c r="B272" s="166"/>
      <c r="C272" s="161" t="s">
        <v>1743</v>
      </c>
      <c r="D272" s="161" t="s">
        <v>1744</v>
      </c>
      <c r="E272" s="161" t="s">
        <v>19</v>
      </c>
      <c r="F272" s="158">
        <v>57</v>
      </c>
      <c r="G272" s="158">
        <f t="shared" ref="G272:G335" si="4">B272*F272</f>
        <v>0</v>
      </c>
    </row>
    <row r="273" spans="2:7" s="144" customFormat="1" x14ac:dyDescent="0.3">
      <c r="B273" s="166"/>
      <c r="C273" s="161" t="s">
        <v>1745</v>
      </c>
      <c r="D273" s="161" t="s">
        <v>1746</v>
      </c>
      <c r="E273" s="161" t="s">
        <v>19</v>
      </c>
      <c r="F273" s="158">
        <v>66</v>
      </c>
      <c r="G273" s="158">
        <f t="shared" si="4"/>
        <v>0</v>
      </c>
    </row>
    <row r="274" spans="2:7" s="144" customFormat="1" x14ac:dyDescent="0.3">
      <c r="B274" s="166"/>
      <c r="C274" s="161" t="s">
        <v>1747</v>
      </c>
      <c r="D274" s="161" t="s">
        <v>1748</v>
      </c>
      <c r="E274" s="161" t="s">
        <v>19</v>
      </c>
      <c r="F274" s="158">
        <v>57</v>
      </c>
      <c r="G274" s="158">
        <f t="shared" si="4"/>
        <v>0</v>
      </c>
    </row>
    <row r="275" spans="2:7" s="144" customFormat="1" x14ac:dyDescent="0.3">
      <c r="B275" s="166"/>
      <c r="C275" s="161" t="s">
        <v>1761</v>
      </c>
      <c r="D275" s="161" t="s">
        <v>1762</v>
      </c>
      <c r="E275" s="161" t="s">
        <v>19</v>
      </c>
      <c r="F275" s="158">
        <v>66</v>
      </c>
      <c r="G275" s="158">
        <f t="shared" si="4"/>
        <v>0</v>
      </c>
    </row>
    <row r="276" spans="2:7" s="144" customFormat="1" x14ac:dyDescent="0.3">
      <c r="B276" s="166"/>
      <c r="C276" s="161" t="s">
        <v>1574</v>
      </c>
      <c r="D276" s="161" t="s">
        <v>1588</v>
      </c>
      <c r="E276" s="161" t="s">
        <v>19</v>
      </c>
      <c r="F276" s="158">
        <v>57</v>
      </c>
      <c r="G276" s="158">
        <f t="shared" si="4"/>
        <v>0</v>
      </c>
    </row>
    <row r="277" spans="2:7" s="144" customFormat="1" x14ac:dyDescent="0.3">
      <c r="B277" s="166"/>
      <c r="C277" s="161" t="s">
        <v>1581</v>
      </c>
      <c r="D277" s="161" t="s">
        <v>1595</v>
      </c>
      <c r="E277" s="161" t="s">
        <v>19</v>
      </c>
      <c r="F277" s="158">
        <v>66</v>
      </c>
      <c r="G277" s="158">
        <f t="shared" si="4"/>
        <v>0</v>
      </c>
    </row>
    <row r="278" spans="2:7" s="144" customFormat="1" x14ac:dyDescent="0.3">
      <c r="B278" s="166"/>
      <c r="C278" s="161" t="s">
        <v>1604</v>
      </c>
      <c r="D278" s="161" t="s">
        <v>1605</v>
      </c>
      <c r="E278" s="161" t="s">
        <v>19</v>
      </c>
      <c r="F278" s="158">
        <v>57</v>
      </c>
      <c r="G278" s="158">
        <f t="shared" si="4"/>
        <v>0</v>
      </c>
    </row>
    <row r="279" spans="2:7" s="144" customFormat="1" x14ac:dyDescent="0.3">
      <c r="B279" s="166"/>
      <c r="C279" s="161" t="s">
        <v>1618</v>
      </c>
      <c r="D279" s="161" t="s">
        <v>1619</v>
      </c>
      <c r="E279" s="161" t="s">
        <v>19</v>
      </c>
      <c r="F279" s="158">
        <v>66</v>
      </c>
      <c r="G279" s="158">
        <f t="shared" si="4"/>
        <v>0</v>
      </c>
    </row>
    <row r="280" spans="2:7" s="144" customFormat="1" x14ac:dyDescent="0.3">
      <c r="B280" s="166"/>
      <c r="C280" s="161" t="s">
        <v>79</v>
      </c>
      <c r="D280" s="161" t="s">
        <v>298</v>
      </c>
      <c r="E280" s="161" t="s">
        <v>296</v>
      </c>
      <c r="F280" s="158">
        <v>100</v>
      </c>
      <c r="G280" s="158">
        <f t="shared" si="4"/>
        <v>0</v>
      </c>
    </row>
    <row r="281" spans="2:7" s="144" customFormat="1" x14ac:dyDescent="0.3">
      <c r="B281" s="166"/>
      <c r="C281" s="161" t="s">
        <v>1182</v>
      </c>
      <c r="D281" s="161" t="s">
        <v>1291</v>
      </c>
      <c r="E281" s="161" t="s">
        <v>296</v>
      </c>
      <c r="F281" s="158">
        <v>100</v>
      </c>
      <c r="G281" s="158">
        <f t="shared" si="4"/>
        <v>0</v>
      </c>
    </row>
    <row r="282" spans="2:7" s="144" customFormat="1" x14ac:dyDescent="0.3">
      <c r="B282" s="166"/>
      <c r="C282" s="161" t="s">
        <v>80</v>
      </c>
      <c r="D282" s="161" t="s">
        <v>299</v>
      </c>
      <c r="E282" s="161" t="s">
        <v>296</v>
      </c>
      <c r="F282" s="158">
        <v>100</v>
      </c>
      <c r="G282" s="158">
        <f t="shared" si="4"/>
        <v>0</v>
      </c>
    </row>
    <row r="283" spans="2:7" s="144" customFormat="1" x14ac:dyDescent="0.3">
      <c r="B283" s="166"/>
      <c r="C283" s="161" t="s">
        <v>1208</v>
      </c>
      <c r="D283" s="161" t="s">
        <v>1317</v>
      </c>
      <c r="E283" s="161" t="s">
        <v>296</v>
      </c>
      <c r="F283" s="158">
        <v>100</v>
      </c>
      <c r="G283" s="158">
        <f t="shared" si="4"/>
        <v>0</v>
      </c>
    </row>
    <row r="284" spans="2:7" s="144" customFormat="1" x14ac:dyDescent="0.3">
      <c r="B284" s="166"/>
      <c r="C284" s="161" t="s">
        <v>81</v>
      </c>
      <c r="D284" s="161" t="s">
        <v>300</v>
      </c>
      <c r="E284" s="161" t="s">
        <v>296</v>
      </c>
      <c r="F284" s="158">
        <v>100</v>
      </c>
      <c r="G284" s="158">
        <f t="shared" si="4"/>
        <v>0</v>
      </c>
    </row>
    <row r="285" spans="2:7" s="144" customFormat="1" x14ac:dyDescent="0.3">
      <c r="B285" s="166"/>
      <c r="C285" s="161" t="s">
        <v>1234</v>
      </c>
      <c r="D285" s="161" t="s">
        <v>1369</v>
      </c>
      <c r="E285" s="161" t="s">
        <v>296</v>
      </c>
      <c r="F285" s="158">
        <v>100</v>
      </c>
      <c r="G285" s="158">
        <f t="shared" si="4"/>
        <v>0</v>
      </c>
    </row>
    <row r="286" spans="2:7" s="144" customFormat="1" x14ac:dyDescent="0.3">
      <c r="B286" s="166"/>
      <c r="C286" s="161" t="s">
        <v>82</v>
      </c>
      <c r="D286" s="161" t="s">
        <v>302</v>
      </c>
      <c r="E286" s="161" t="s">
        <v>296</v>
      </c>
      <c r="F286" s="158">
        <v>100</v>
      </c>
      <c r="G286" s="158">
        <f t="shared" si="4"/>
        <v>0</v>
      </c>
    </row>
    <row r="287" spans="2:7" s="144" customFormat="1" x14ac:dyDescent="0.3">
      <c r="B287" s="166"/>
      <c r="C287" s="161" t="s">
        <v>1260</v>
      </c>
      <c r="D287" s="161" t="s">
        <v>1343</v>
      </c>
      <c r="E287" s="161" t="s">
        <v>296</v>
      </c>
      <c r="F287" s="158">
        <v>100</v>
      </c>
      <c r="G287" s="158">
        <f t="shared" si="4"/>
        <v>0</v>
      </c>
    </row>
    <row r="288" spans="2:7" s="144" customFormat="1" x14ac:dyDescent="0.3">
      <c r="B288" s="166"/>
      <c r="C288" s="161" t="s">
        <v>83</v>
      </c>
      <c r="D288" s="161" t="s">
        <v>306</v>
      </c>
      <c r="E288" s="161" t="s">
        <v>296</v>
      </c>
      <c r="F288" s="158">
        <v>100</v>
      </c>
      <c r="G288" s="158">
        <f t="shared" si="4"/>
        <v>0</v>
      </c>
    </row>
    <row r="289" spans="2:7" s="144" customFormat="1" x14ac:dyDescent="0.3">
      <c r="B289" s="166"/>
      <c r="C289" s="161" t="s">
        <v>1198</v>
      </c>
      <c r="D289" s="161" t="s">
        <v>1307</v>
      </c>
      <c r="E289" s="161" t="s">
        <v>296</v>
      </c>
      <c r="F289" s="158">
        <v>100</v>
      </c>
      <c r="G289" s="158">
        <f t="shared" si="4"/>
        <v>0</v>
      </c>
    </row>
    <row r="290" spans="2:7" s="144" customFormat="1" x14ac:dyDescent="0.3">
      <c r="B290" s="166"/>
      <c r="C290" s="161" t="s">
        <v>84</v>
      </c>
      <c r="D290" s="161" t="s">
        <v>307</v>
      </c>
      <c r="E290" s="161" t="s">
        <v>296</v>
      </c>
      <c r="F290" s="158">
        <v>100</v>
      </c>
      <c r="G290" s="158">
        <f t="shared" si="4"/>
        <v>0</v>
      </c>
    </row>
    <row r="291" spans="2:7" s="144" customFormat="1" x14ac:dyDescent="0.3">
      <c r="B291" s="166"/>
      <c r="C291" s="161" t="s">
        <v>1224</v>
      </c>
      <c r="D291" s="161" t="s">
        <v>1333</v>
      </c>
      <c r="E291" s="161" t="s">
        <v>296</v>
      </c>
      <c r="F291" s="158">
        <v>100</v>
      </c>
      <c r="G291" s="158">
        <f t="shared" si="4"/>
        <v>0</v>
      </c>
    </row>
    <row r="292" spans="2:7" s="144" customFormat="1" x14ac:dyDescent="0.3">
      <c r="B292" s="166"/>
      <c r="C292" s="161" t="s">
        <v>85</v>
      </c>
      <c r="D292" s="161" t="s">
        <v>308</v>
      </c>
      <c r="E292" s="161" t="s">
        <v>296</v>
      </c>
      <c r="F292" s="158">
        <v>100</v>
      </c>
      <c r="G292" s="158">
        <f t="shared" si="4"/>
        <v>0</v>
      </c>
    </row>
    <row r="293" spans="2:7" s="144" customFormat="1" x14ac:dyDescent="0.3">
      <c r="B293" s="166"/>
      <c r="C293" s="161" t="s">
        <v>1250</v>
      </c>
      <c r="D293" s="161" t="s">
        <v>1385</v>
      </c>
      <c r="E293" s="161" t="s">
        <v>296</v>
      </c>
      <c r="F293" s="158">
        <v>100</v>
      </c>
      <c r="G293" s="158">
        <f t="shared" si="4"/>
        <v>0</v>
      </c>
    </row>
    <row r="294" spans="2:7" s="144" customFormat="1" x14ac:dyDescent="0.3">
      <c r="B294" s="166"/>
      <c r="C294" s="161" t="s">
        <v>86</v>
      </c>
      <c r="D294" s="161" t="s">
        <v>310</v>
      </c>
      <c r="E294" s="161" t="s">
        <v>296</v>
      </c>
      <c r="F294" s="158">
        <v>100</v>
      </c>
      <c r="G294" s="158">
        <f t="shared" si="4"/>
        <v>0</v>
      </c>
    </row>
    <row r="295" spans="2:7" s="144" customFormat="1" x14ac:dyDescent="0.3">
      <c r="B295" s="166"/>
      <c r="C295" s="161" t="s">
        <v>1276</v>
      </c>
      <c r="D295" s="161" t="s">
        <v>1359</v>
      </c>
      <c r="E295" s="161" t="s">
        <v>296</v>
      </c>
      <c r="F295" s="158">
        <v>100</v>
      </c>
      <c r="G295" s="158">
        <f t="shared" si="4"/>
        <v>0</v>
      </c>
    </row>
    <row r="296" spans="2:7" s="144" customFormat="1" x14ac:dyDescent="0.3">
      <c r="B296" s="166"/>
      <c r="C296" s="161" t="s">
        <v>87</v>
      </c>
      <c r="D296" s="161" t="s">
        <v>789</v>
      </c>
      <c r="E296" s="161" t="s">
        <v>296</v>
      </c>
      <c r="F296" s="158">
        <v>100</v>
      </c>
      <c r="G296" s="158">
        <f t="shared" si="4"/>
        <v>0</v>
      </c>
    </row>
    <row r="297" spans="2:7" s="144" customFormat="1" x14ac:dyDescent="0.3">
      <c r="B297" s="166"/>
      <c r="C297" s="161" t="s">
        <v>1179</v>
      </c>
      <c r="D297" s="161" t="s">
        <v>1288</v>
      </c>
      <c r="E297" s="161" t="s">
        <v>296</v>
      </c>
      <c r="F297" s="158">
        <v>100</v>
      </c>
      <c r="G297" s="158">
        <f t="shared" si="4"/>
        <v>0</v>
      </c>
    </row>
    <row r="298" spans="2:7" s="144" customFormat="1" x14ac:dyDescent="0.3">
      <c r="B298" s="166"/>
      <c r="C298" s="161" t="s">
        <v>88</v>
      </c>
      <c r="D298" s="161" t="s">
        <v>788</v>
      </c>
      <c r="E298" s="161" t="s">
        <v>296</v>
      </c>
      <c r="F298" s="158">
        <v>100</v>
      </c>
      <c r="G298" s="158">
        <f t="shared" si="4"/>
        <v>0</v>
      </c>
    </row>
    <row r="299" spans="2:7" s="144" customFormat="1" x14ac:dyDescent="0.3">
      <c r="B299" s="166"/>
      <c r="C299" s="161" t="s">
        <v>1205</v>
      </c>
      <c r="D299" s="161" t="s">
        <v>1314</v>
      </c>
      <c r="E299" s="161" t="s">
        <v>296</v>
      </c>
      <c r="F299" s="158">
        <v>100</v>
      </c>
      <c r="G299" s="158">
        <f t="shared" si="4"/>
        <v>0</v>
      </c>
    </row>
    <row r="300" spans="2:7" s="144" customFormat="1" x14ac:dyDescent="0.3">
      <c r="B300" s="166"/>
      <c r="C300" s="161" t="s">
        <v>89</v>
      </c>
      <c r="D300" s="161" t="s">
        <v>787</v>
      </c>
      <c r="E300" s="161" t="s">
        <v>296</v>
      </c>
      <c r="F300" s="158">
        <v>100</v>
      </c>
      <c r="G300" s="158">
        <f t="shared" si="4"/>
        <v>0</v>
      </c>
    </row>
    <row r="301" spans="2:7" s="144" customFormat="1" x14ac:dyDescent="0.3">
      <c r="B301" s="166"/>
      <c r="C301" s="161" t="s">
        <v>1231</v>
      </c>
      <c r="D301" s="161" t="s">
        <v>1366</v>
      </c>
      <c r="E301" s="161" t="s">
        <v>296</v>
      </c>
      <c r="F301" s="158">
        <v>100</v>
      </c>
      <c r="G301" s="158">
        <f t="shared" si="4"/>
        <v>0</v>
      </c>
    </row>
    <row r="302" spans="2:7" s="144" customFormat="1" x14ac:dyDescent="0.3">
      <c r="B302" s="166"/>
      <c r="C302" s="161" t="s">
        <v>90</v>
      </c>
      <c r="D302" s="161" t="s">
        <v>786</v>
      </c>
      <c r="E302" s="161" t="s">
        <v>296</v>
      </c>
      <c r="F302" s="158">
        <v>100</v>
      </c>
      <c r="G302" s="158">
        <f t="shared" si="4"/>
        <v>0</v>
      </c>
    </row>
    <row r="303" spans="2:7" s="144" customFormat="1" x14ac:dyDescent="0.3">
      <c r="B303" s="166"/>
      <c r="C303" s="161" t="s">
        <v>1257</v>
      </c>
      <c r="D303" s="161" t="s">
        <v>1340</v>
      </c>
      <c r="E303" s="161" t="s">
        <v>296</v>
      </c>
      <c r="F303" s="158">
        <v>100</v>
      </c>
      <c r="G303" s="158">
        <f t="shared" si="4"/>
        <v>0</v>
      </c>
    </row>
    <row r="304" spans="2:7" s="144" customFormat="1" x14ac:dyDescent="0.3">
      <c r="B304" s="166"/>
      <c r="C304" s="161" t="s">
        <v>1653</v>
      </c>
      <c r="D304" s="161" t="s">
        <v>1654</v>
      </c>
      <c r="E304" s="161" t="s">
        <v>296</v>
      </c>
      <c r="F304" s="158">
        <v>100</v>
      </c>
      <c r="G304" s="158">
        <f t="shared" si="4"/>
        <v>0</v>
      </c>
    </row>
    <row r="305" spans="2:7" s="144" customFormat="1" x14ac:dyDescent="0.3">
      <c r="B305" s="166"/>
      <c r="C305" s="161" t="s">
        <v>91</v>
      </c>
      <c r="D305" s="161" t="s">
        <v>314</v>
      </c>
      <c r="E305" s="161" t="s">
        <v>296</v>
      </c>
      <c r="F305" s="158">
        <v>100</v>
      </c>
      <c r="G305" s="158">
        <f t="shared" si="4"/>
        <v>0</v>
      </c>
    </row>
    <row r="306" spans="2:7" s="144" customFormat="1" x14ac:dyDescent="0.3">
      <c r="B306" s="166"/>
      <c r="C306" s="161" t="s">
        <v>1189</v>
      </c>
      <c r="D306" s="161" t="s">
        <v>1298</v>
      </c>
      <c r="E306" s="161" t="s">
        <v>296</v>
      </c>
      <c r="F306" s="158">
        <v>100</v>
      </c>
      <c r="G306" s="158">
        <f t="shared" si="4"/>
        <v>0</v>
      </c>
    </row>
    <row r="307" spans="2:7" s="144" customFormat="1" x14ac:dyDescent="0.3">
      <c r="B307" s="166"/>
      <c r="C307" s="161" t="s">
        <v>92</v>
      </c>
      <c r="D307" s="161" t="s">
        <v>315</v>
      </c>
      <c r="E307" s="161" t="s">
        <v>296</v>
      </c>
      <c r="F307" s="158">
        <v>100</v>
      </c>
      <c r="G307" s="158">
        <f t="shared" si="4"/>
        <v>0</v>
      </c>
    </row>
    <row r="308" spans="2:7" s="144" customFormat="1" x14ac:dyDescent="0.3">
      <c r="B308" s="166"/>
      <c r="C308" s="161" t="s">
        <v>1215</v>
      </c>
      <c r="D308" s="161" t="s">
        <v>1324</v>
      </c>
      <c r="E308" s="161" t="s">
        <v>296</v>
      </c>
      <c r="F308" s="158">
        <v>100</v>
      </c>
      <c r="G308" s="158">
        <f t="shared" si="4"/>
        <v>0</v>
      </c>
    </row>
    <row r="309" spans="2:7" s="144" customFormat="1" x14ac:dyDescent="0.3">
      <c r="B309" s="166"/>
      <c r="C309" s="161" t="s">
        <v>93</v>
      </c>
      <c r="D309" s="161" t="s">
        <v>316</v>
      </c>
      <c r="E309" s="161" t="s">
        <v>296</v>
      </c>
      <c r="F309" s="158">
        <v>100</v>
      </c>
      <c r="G309" s="158">
        <f t="shared" si="4"/>
        <v>0</v>
      </c>
    </row>
    <row r="310" spans="2:7" s="144" customFormat="1" x14ac:dyDescent="0.3">
      <c r="B310" s="166"/>
      <c r="C310" s="161" t="s">
        <v>1241</v>
      </c>
      <c r="D310" s="161" t="s">
        <v>1376</v>
      </c>
      <c r="E310" s="161" t="s">
        <v>296</v>
      </c>
      <c r="F310" s="158">
        <v>100</v>
      </c>
      <c r="G310" s="158">
        <f t="shared" si="4"/>
        <v>0</v>
      </c>
    </row>
    <row r="311" spans="2:7" s="144" customFormat="1" x14ac:dyDescent="0.3">
      <c r="B311" s="166"/>
      <c r="C311" s="161" t="s">
        <v>94</v>
      </c>
      <c r="D311" s="161" t="s">
        <v>318</v>
      </c>
      <c r="E311" s="161" t="s">
        <v>296</v>
      </c>
      <c r="F311" s="158">
        <v>100</v>
      </c>
      <c r="G311" s="158">
        <f t="shared" si="4"/>
        <v>0</v>
      </c>
    </row>
    <row r="312" spans="2:7" s="144" customFormat="1" x14ac:dyDescent="0.3">
      <c r="B312" s="166"/>
      <c r="C312" s="161" t="s">
        <v>1267</v>
      </c>
      <c r="D312" s="161" t="s">
        <v>1350</v>
      </c>
      <c r="E312" s="161" t="s">
        <v>296</v>
      </c>
      <c r="F312" s="158">
        <v>100</v>
      </c>
      <c r="G312" s="158">
        <f t="shared" si="4"/>
        <v>0</v>
      </c>
    </row>
    <row r="313" spans="2:7" s="144" customFormat="1" x14ac:dyDescent="0.3">
      <c r="B313" s="166"/>
      <c r="C313" s="161" t="s">
        <v>95</v>
      </c>
      <c r="D313" s="161" t="s">
        <v>320</v>
      </c>
      <c r="E313" s="161" t="s">
        <v>296</v>
      </c>
      <c r="F313" s="158">
        <v>100</v>
      </c>
      <c r="G313" s="158">
        <f t="shared" si="4"/>
        <v>0</v>
      </c>
    </row>
    <row r="314" spans="2:7" s="144" customFormat="1" x14ac:dyDescent="0.3">
      <c r="B314" s="166"/>
      <c r="C314" s="161" t="s">
        <v>972</v>
      </c>
      <c r="D314" s="161" t="s">
        <v>1076</v>
      </c>
      <c r="E314" s="161" t="s">
        <v>296</v>
      </c>
      <c r="F314" s="158">
        <v>100</v>
      </c>
      <c r="G314" s="158">
        <f t="shared" si="4"/>
        <v>0</v>
      </c>
    </row>
    <row r="315" spans="2:7" s="144" customFormat="1" x14ac:dyDescent="0.3">
      <c r="B315" s="166"/>
      <c r="C315" s="161" t="s">
        <v>96</v>
      </c>
      <c r="D315" s="161" t="s">
        <v>321</v>
      </c>
      <c r="E315" s="161" t="s">
        <v>296</v>
      </c>
      <c r="F315" s="158">
        <v>100</v>
      </c>
      <c r="G315" s="158">
        <f t="shared" si="4"/>
        <v>0</v>
      </c>
    </row>
    <row r="316" spans="2:7" s="144" customFormat="1" x14ac:dyDescent="0.3">
      <c r="B316" s="166"/>
      <c r="C316" s="161" t="s">
        <v>997</v>
      </c>
      <c r="D316" s="161" t="s">
        <v>1077</v>
      </c>
      <c r="E316" s="161" t="s">
        <v>296</v>
      </c>
      <c r="F316" s="158">
        <v>100</v>
      </c>
      <c r="G316" s="158">
        <f t="shared" si="4"/>
        <v>0</v>
      </c>
    </row>
    <row r="317" spans="2:7" s="144" customFormat="1" x14ac:dyDescent="0.3">
      <c r="B317" s="166"/>
      <c r="C317" s="161" t="s">
        <v>97</v>
      </c>
      <c r="D317" s="161" t="s">
        <v>322</v>
      </c>
      <c r="E317" s="161" t="s">
        <v>296</v>
      </c>
      <c r="F317" s="158">
        <v>100</v>
      </c>
      <c r="G317" s="158">
        <f t="shared" si="4"/>
        <v>0</v>
      </c>
    </row>
    <row r="318" spans="2:7" s="144" customFormat="1" x14ac:dyDescent="0.3">
      <c r="B318" s="166"/>
      <c r="C318" s="161" t="s">
        <v>1047</v>
      </c>
      <c r="D318" s="161" t="s">
        <v>1078</v>
      </c>
      <c r="E318" s="161" t="s">
        <v>296</v>
      </c>
      <c r="F318" s="158">
        <v>100</v>
      </c>
      <c r="G318" s="158">
        <f t="shared" si="4"/>
        <v>0</v>
      </c>
    </row>
    <row r="319" spans="2:7" s="144" customFormat="1" x14ac:dyDescent="0.3">
      <c r="B319" s="166"/>
      <c r="C319" s="161" t="s">
        <v>98</v>
      </c>
      <c r="D319" s="161" t="s">
        <v>324</v>
      </c>
      <c r="E319" s="161" t="s">
        <v>296</v>
      </c>
      <c r="F319" s="158">
        <v>100</v>
      </c>
      <c r="G319" s="158">
        <f t="shared" si="4"/>
        <v>0</v>
      </c>
    </row>
    <row r="320" spans="2:7" s="144" customFormat="1" x14ac:dyDescent="0.3">
      <c r="B320" s="166"/>
      <c r="C320" s="161" t="s">
        <v>1022</v>
      </c>
      <c r="D320" s="161" t="s">
        <v>1079</v>
      </c>
      <c r="E320" s="161" t="s">
        <v>296</v>
      </c>
      <c r="F320" s="158">
        <v>100</v>
      </c>
      <c r="G320" s="158">
        <f t="shared" si="4"/>
        <v>0</v>
      </c>
    </row>
    <row r="321" spans="2:7" s="144" customFormat="1" x14ac:dyDescent="0.3">
      <c r="B321" s="166"/>
      <c r="C321" s="161" t="s">
        <v>99</v>
      </c>
      <c r="D321" s="161" t="s">
        <v>326</v>
      </c>
      <c r="E321" s="161" t="s">
        <v>296</v>
      </c>
      <c r="F321" s="158">
        <v>100</v>
      </c>
      <c r="G321" s="158">
        <f t="shared" si="4"/>
        <v>0</v>
      </c>
    </row>
    <row r="322" spans="2:7" s="144" customFormat="1" x14ac:dyDescent="0.3">
      <c r="B322" s="166"/>
      <c r="C322" s="161" t="s">
        <v>962</v>
      </c>
      <c r="D322" s="161" t="s">
        <v>1080</v>
      </c>
      <c r="E322" s="161" t="s">
        <v>296</v>
      </c>
      <c r="F322" s="158">
        <v>100</v>
      </c>
      <c r="G322" s="158">
        <f t="shared" si="4"/>
        <v>0</v>
      </c>
    </row>
    <row r="323" spans="2:7" s="144" customFormat="1" x14ac:dyDescent="0.3">
      <c r="B323" s="166"/>
      <c r="C323" s="161" t="s">
        <v>100</v>
      </c>
      <c r="D323" s="161" t="s">
        <v>327</v>
      </c>
      <c r="E323" s="161" t="s">
        <v>296</v>
      </c>
      <c r="F323" s="158">
        <v>100</v>
      </c>
      <c r="G323" s="158">
        <f t="shared" si="4"/>
        <v>0</v>
      </c>
    </row>
    <row r="324" spans="2:7" s="144" customFormat="1" x14ac:dyDescent="0.3">
      <c r="B324" s="166"/>
      <c r="C324" s="161" t="s">
        <v>987</v>
      </c>
      <c r="D324" s="161" t="s">
        <v>1081</v>
      </c>
      <c r="E324" s="161" t="s">
        <v>296</v>
      </c>
      <c r="F324" s="158">
        <v>100</v>
      </c>
      <c r="G324" s="158">
        <f t="shared" si="4"/>
        <v>0</v>
      </c>
    </row>
    <row r="325" spans="2:7" s="144" customFormat="1" x14ac:dyDescent="0.3">
      <c r="B325" s="166"/>
      <c r="C325" s="161" t="s">
        <v>101</v>
      </c>
      <c r="D325" s="161" t="s">
        <v>328</v>
      </c>
      <c r="E325" s="161" t="s">
        <v>296</v>
      </c>
      <c r="F325" s="158">
        <v>100</v>
      </c>
      <c r="G325" s="158">
        <f t="shared" si="4"/>
        <v>0</v>
      </c>
    </row>
    <row r="326" spans="2:7" s="144" customFormat="1" x14ac:dyDescent="0.3">
      <c r="B326" s="166"/>
      <c r="C326" s="161" t="s">
        <v>1037</v>
      </c>
      <c r="D326" s="161" t="s">
        <v>1082</v>
      </c>
      <c r="E326" s="161" t="s">
        <v>296</v>
      </c>
      <c r="F326" s="158">
        <v>100</v>
      </c>
      <c r="G326" s="158">
        <f t="shared" si="4"/>
        <v>0</v>
      </c>
    </row>
    <row r="327" spans="2:7" s="144" customFormat="1" x14ac:dyDescent="0.3">
      <c r="B327" s="166"/>
      <c r="C327" s="161" t="s">
        <v>102</v>
      </c>
      <c r="D327" s="161" t="s">
        <v>330</v>
      </c>
      <c r="E327" s="161" t="s">
        <v>296</v>
      </c>
      <c r="F327" s="158">
        <v>100</v>
      </c>
      <c r="G327" s="158">
        <f t="shared" si="4"/>
        <v>0</v>
      </c>
    </row>
    <row r="328" spans="2:7" s="144" customFormat="1" x14ac:dyDescent="0.3">
      <c r="B328" s="166"/>
      <c r="C328" s="161" t="s">
        <v>1012</v>
      </c>
      <c r="D328" s="161" t="s">
        <v>1083</v>
      </c>
      <c r="E328" s="161" t="s">
        <v>296</v>
      </c>
      <c r="F328" s="158">
        <v>100</v>
      </c>
      <c r="G328" s="158">
        <f t="shared" si="4"/>
        <v>0</v>
      </c>
    </row>
    <row r="329" spans="2:7" s="144" customFormat="1" x14ac:dyDescent="0.3">
      <c r="B329" s="166"/>
      <c r="C329" s="161" t="s">
        <v>103</v>
      </c>
      <c r="D329" s="161" t="s">
        <v>785</v>
      </c>
      <c r="E329" s="161" t="s">
        <v>296</v>
      </c>
      <c r="F329" s="158">
        <v>100</v>
      </c>
      <c r="G329" s="158">
        <f t="shared" si="4"/>
        <v>0</v>
      </c>
    </row>
    <row r="330" spans="2:7" s="144" customFormat="1" x14ac:dyDescent="0.3">
      <c r="B330" s="166"/>
      <c r="C330" s="161" t="s">
        <v>970</v>
      </c>
      <c r="D330" s="161" t="s">
        <v>1084</v>
      </c>
      <c r="E330" s="161" t="s">
        <v>296</v>
      </c>
      <c r="F330" s="158">
        <v>100</v>
      </c>
      <c r="G330" s="158">
        <f t="shared" si="4"/>
        <v>0</v>
      </c>
    </row>
    <row r="331" spans="2:7" s="144" customFormat="1" x14ac:dyDescent="0.3">
      <c r="B331" s="166"/>
      <c r="C331" s="161" t="s">
        <v>104</v>
      </c>
      <c r="D331" s="161" t="s">
        <v>784</v>
      </c>
      <c r="E331" s="161" t="s">
        <v>296</v>
      </c>
      <c r="F331" s="158">
        <v>100</v>
      </c>
      <c r="G331" s="158">
        <f t="shared" si="4"/>
        <v>0</v>
      </c>
    </row>
    <row r="332" spans="2:7" s="144" customFormat="1" x14ac:dyDescent="0.3">
      <c r="B332" s="166"/>
      <c r="C332" s="161" t="s">
        <v>995</v>
      </c>
      <c r="D332" s="161" t="s">
        <v>1085</v>
      </c>
      <c r="E332" s="161" t="s">
        <v>296</v>
      </c>
      <c r="F332" s="158">
        <v>100</v>
      </c>
      <c r="G332" s="158">
        <f t="shared" si="4"/>
        <v>0</v>
      </c>
    </row>
    <row r="333" spans="2:7" s="144" customFormat="1" x14ac:dyDescent="0.3">
      <c r="B333" s="166"/>
      <c r="C333" s="161" t="s">
        <v>105</v>
      </c>
      <c r="D333" s="161" t="s">
        <v>783</v>
      </c>
      <c r="E333" s="161" t="s">
        <v>296</v>
      </c>
      <c r="F333" s="158">
        <v>100</v>
      </c>
      <c r="G333" s="158">
        <f t="shared" si="4"/>
        <v>0</v>
      </c>
    </row>
    <row r="334" spans="2:7" s="144" customFormat="1" x14ac:dyDescent="0.3">
      <c r="B334" s="166"/>
      <c r="C334" s="161" t="s">
        <v>1045</v>
      </c>
      <c r="D334" s="161" t="s">
        <v>1086</v>
      </c>
      <c r="E334" s="161" t="s">
        <v>296</v>
      </c>
      <c r="F334" s="158">
        <v>100</v>
      </c>
      <c r="G334" s="158">
        <f t="shared" si="4"/>
        <v>0</v>
      </c>
    </row>
    <row r="335" spans="2:7" s="144" customFormat="1" x14ac:dyDescent="0.3">
      <c r="B335" s="166"/>
      <c r="C335" s="161" t="s">
        <v>106</v>
      </c>
      <c r="D335" s="161" t="s">
        <v>782</v>
      </c>
      <c r="E335" s="161" t="s">
        <v>296</v>
      </c>
      <c r="F335" s="158">
        <v>100</v>
      </c>
      <c r="G335" s="158">
        <f t="shared" si="4"/>
        <v>0</v>
      </c>
    </row>
    <row r="336" spans="2:7" s="144" customFormat="1" x14ac:dyDescent="0.3">
      <c r="B336" s="166"/>
      <c r="C336" s="161" t="s">
        <v>1020</v>
      </c>
      <c r="D336" s="161" t="s">
        <v>1087</v>
      </c>
      <c r="E336" s="161" t="s">
        <v>296</v>
      </c>
      <c r="F336" s="158">
        <v>100</v>
      </c>
      <c r="G336" s="158">
        <f t="shared" ref="G336:G399" si="5">B336*F336</f>
        <v>0</v>
      </c>
    </row>
    <row r="337" spans="2:7" s="144" customFormat="1" x14ac:dyDescent="0.3">
      <c r="B337" s="166"/>
      <c r="C337" s="161" t="s">
        <v>107</v>
      </c>
      <c r="D337" s="161" t="s">
        <v>781</v>
      </c>
      <c r="E337" s="161" t="s">
        <v>296</v>
      </c>
      <c r="F337" s="158">
        <v>100</v>
      </c>
      <c r="G337" s="158">
        <f t="shared" si="5"/>
        <v>0</v>
      </c>
    </row>
    <row r="338" spans="2:7" s="144" customFormat="1" x14ac:dyDescent="0.3">
      <c r="B338" s="166"/>
      <c r="C338" s="161" t="s">
        <v>971</v>
      </c>
      <c r="D338" s="161" t="s">
        <v>1088</v>
      </c>
      <c r="E338" s="161" t="s">
        <v>296</v>
      </c>
      <c r="F338" s="158">
        <v>100</v>
      </c>
      <c r="G338" s="158">
        <f t="shared" si="5"/>
        <v>0</v>
      </c>
    </row>
    <row r="339" spans="2:7" s="144" customFormat="1" x14ac:dyDescent="0.3">
      <c r="B339" s="166"/>
      <c r="C339" s="161" t="s">
        <v>108</v>
      </c>
      <c r="D339" s="161" t="s">
        <v>780</v>
      </c>
      <c r="E339" s="161" t="s">
        <v>296</v>
      </c>
      <c r="F339" s="158">
        <v>100</v>
      </c>
      <c r="G339" s="158">
        <f t="shared" si="5"/>
        <v>0</v>
      </c>
    </row>
    <row r="340" spans="2:7" s="144" customFormat="1" x14ac:dyDescent="0.3">
      <c r="B340" s="166"/>
      <c r="C340" s="161" t="s">
        <v>996</v>
      </c>
      <c r="D340" s="161" t="s">
        <v>1089</v>
      </c>
      <c r="E340" s="161" t="s">
        <v>296</v>
      </c>
      <c r="F340" s="158">
        <v>100</v>
      </c>
      <c r="G340" s="158">
        <f t="shared" si="5"/>
        <v>0</v>
      </c>
    </row>
    <row r="341" spans="2:7" s="144" customFormat="1" x14ac:dyDescent="0.3">
      <c r="B341" s="166"/>
      <c r="C341" s="161" t="s">
        <v>109</v>
      </c>
      <c r="D341" s="161" t="s">
        <v>779</v>
      </c>
      <c r="E341" s="161" t="s">
        <v>296</v>
      </c>
      <c r="F341" s="158">
        <v>100</v>
      </c>
      <c r="G341" s="158">
        <f t="shared" si="5"/>
        <v>0</v>
      </c>
    </row>
    <row r="342" spans="2:7" s="144" customFormat="1" x14ac:dyDescent="0.3">
      <c r="B342" s="166"/>
      <c r="C342" s="161" t="s">
        <v>1046</v>
      </c>
      <c r="D342" s="161" t="s">
        <v>1090</v>
      </c>
      <c r="E342" s="161" t="s">
        <v>296</v>
      </c>
      <c r="F342" s="158">
        <v>100</v>
      </c>
      <c r="G342" s="158">
        <f t="shared" si="5"/>
        <v>0</v>
      </c>
    </row>
    <row r="343" spans="2:7" s="144" customFormat="1" x14ac:dyDescent="0.3">
      <c r="B343" s="166"/>
      <c r="C343" s="161" t="s">
        <v>110</v>
      </c>
      <c r="D343" s="161" t="s">
        <v>778</v>
      </c>
      <c r="E343" s="161" t="s">
        <v>296</v>
      </c>
      <c r="F343" s="158">
        <v>100</v>
      </c>
      <c r="G343" s="158">
        <f t="shared" si="5"/>
        <v>0</v>
      </c>
    </row>
    <row r="344" spans="2:7" s="144" customFormat="1" x14ac:dyDescent="0.3">
      <c r="B344" s="166"/>
      <c r="C344" s="161" t="s">
        <v>1021</v>
      </c>
      <c r="D344" s="161" t="s">
        <v>1091</v>
      </c>
      <c r="E344" s="161" t="s">
        <v>296</v>
      </c>
      <c r="F344" s="158">
        <v>100</v>
      </c>
      <c r="G344" s="158">
        <f t="shared" si="5"/>
        <v>0</v>
      </c>
    </row>
    <row r="345" spans="2:7" s="144" customFormat="1" x14ac:dyDescent="0.3">
      <c r="B345" s="166"/>
      <c r="C345" s="161" t="s">
        <v>111</v>
      </c>
      <c r="D345" s="161" t="s">
        <v>777</v>
      </c>
      <c r="E345" s="161" t="s">
        <v>296</v>
      </c>
      <c r="F345" s="158">
        <v>100</v>
      </c>
      <c r="G345" s="158">
        <f t="shared" si="5"/>
        <v>0</v>
      </c>
    </row>
    <row r="346" spans="2:7" s="144" customFormat="1" x14ac:dyDescent="0.3">
      <c r="B346" s="166"/>
      <c r="C346" s="161" t="s">
        <v>979</v>
      </c>
      <c r="D346" s="161" t="s">
        <v>1092</v>
      </c>
      <c r="E346" s="161" t="s">
        <v>296</v>
      </c>
      <c r="F346" s="158">
        <v>100</v>
      </c>
      <c r="G346" s="158">
        <f t="shared" si="5"/>
        <v>0</v>
      </c>
    </row>
    <row r="347" spans="2:7" s="144" customFormat="1" x14ac:dyDescent="0.3">
      <c r="B347" s="166"/>
      <c r="C347" s="161" t="s">
        <v>112</v>
      </c>
      <c r="D347" s="161" t="s">
        <v>776</v>
      </c>
      <c r="E347" s="161" t="s">
        <v>296</v>
      </c>
      <c r="F347" s="158">
        <v>100</v>
      </c>
      <c r="G347" s="158">
        <f t="shared" si="5"/>
        <v>0</v>
      </c>
    </row>
    <row r="348" spans="2:7" s="144" customFormat="1" x14ac:dyDescent="0.3">
      <c r="B348" s="166"/>
      <c r="C348" s="161" t="s">
        <v>1004</v>
      </c>
      <c r="D348" s="161" t="s">
        <v>1093</v>
      </c>
      <c r="E348" s="161" t="s">
        <v>296</v>
      </c>
      <c r="F348" s="158">
        <v>100</v>
      </c>
      <c r="G348" s="158">
        <f t="shared" si="5"/>
        <v>0</v>
      </c>
    </row>
    <row r="349" spans="2:7" s="144" customFormat="1" x14ac:dyDescent="0.3">
      <c r="B349" s="166"/>
      <c r="C349" s="161" t="s">
        <v>113</v>
      </c>
      <c r="D349" s="161" t="s">
        <v>775</v>
      </c>
      <c r="E349" s="161" t="s">
        <v>296</v>
      </c>
      <c r="F349" s="158">
        <v>100</v>
      </c>
      <c r="G349" s="158">
        <f t="shared" si="5"/>
        <v>0</v>
      </c>
    </row>
    <row r="350" spans="2:7" s="144" customFormat="1" x14ac:dyDescent="0.3">
      <c r="B350" s="166"/>
      <c r="C350" s="161" t="s">
        <v>1054</v>
      </c>
      <c r="D350" s="161" t="s">
        <v>1094</v>
      </c>
      <c r="E350" s="161" t="s">
        <v>296</v>
      </c>
      <c r="F350" s="158">
        <v>100</v>
      </c>
      <c r="G350" s="158">
        <f t="shared" si="5"/>
        <v>0</v>
      </c>
    </row>
    <row r="351" spans="2:7" s="144" customFormat="1" x14ac:dyDescent="0.3">
      <c r="B351" s="166"/>
      <c r="C351" s="161" t="s">
        <v>114</v>
      </c>
      <c r="D351" s="161" t="s">
        <v>774</v>
      </c>
      <c r="E351" s="161" t="s">
        <v>296</v>
      </c>
      <c r="F351" s="158">
        <v>100</v>
      </c>
      <c r="G351" s="158">
        <f t="shared" si="5"/>
        <v>0</v>
      </c>
    </row>
    <row r="352" spans="2:7" s="144" customFormat="1" x14ac:dyDescent="0.3">
      <c r="B352" s="166"/>
      <c r="C352" s="161" t="s">
        <v>1029</v>
      </c>
      <c r="D352" s="161" t="s">
        <v>1095</v>
      </c>
      <c r="E352" s="161" t="s">
        <v>296</v>
      </c>
      <c r="F352" s="158">
        <v>100</v>
      </c>
      <c r="G352" s="158">
        <f t="shared" si="5"/>
        <v>0</v>
      </c>
    </row>
    <row r="353" spans="2:7" s="144" customFormat="1" x14ac:dyDescent="0.3">
      <c r="B353" s="166"/>
      <c r="C353" s="161" t="s">
        <v>1655</v>
      </c>
      <c r="D353" s="161" t="s">
        <v>1656</v>
      </c>
      <c r="E353" s="161" t="s">
        <v>296</v>
      </c>
      <c r="F353" s="158">
        <v>100</v>
      </c>
      <c r="G353" s="158">
        <f t="shared" si="5"/>
        <v>0</v>
      </c>
    </row>
    <row r="354" spans="2:7" s="144" customFormat="1" x14ac:dyDescent="0.3">
      <c r="B354" s="166"/>
      <c r="C354" s="161" t="s">
        <v>115</v>
      </c>
      <c r="D354" s="161" t="s">
        <v>333</v>
      </c>
      <c r="E354" s="161" t="s">
        <v>296</v>
      </c>
      <c r="F354" s="158">
        <v>100</v>
      </c>
      <c r="G354" s="158">
        <f t="shared" si="5"/>
        <v>0</v>
      </c>
    </row>
    <row r="355" spans="2:7" s="144" customFormat="1" x14ac:dyDescent="0.3">
      <c r="B355" s="166"/>
      <c r="C355" s="161" t="s">
        <v>1201</v>
      </c>
      <c r="D355" s="161" t="s">
        <v>1310</v>
      </c>
      <c r="E355" s="161" t="s">
        <v>296</v>
      </c>
      <c r="F355" s="158">
        <v>100</v>
      </c>
      <c r="G355" s="158">
        <f t="shared" si="5"/>
        <v>0</v>
      </c>
    </row>
    <row r="356" spans="2:7" s="144" customFormat="1" x14ac:dyDescent="0.3">
      <c r="B356" s="166"/>
      <c r="C356" s="161" t="s">
        <v>116</v>
      </c>
      <c r="D356" s="161" t="s">
        <v>334</v>
      </c>
      <c r="E356" s="161" t="s">
        <v>296</v>
      </c>
      <c r="F356" s="158">
        <v>100</v>
      </c>
      <c r="G356" s="158">
        <f t="shared" si="5"/>
        <v>0</v>
      </c>
    </row>
    <row r="357" spans="2:7" s="144" customFormat="1" x14ac:dyDescent="0.3">
      <c r="B357" s="166"/>
      <c r="C357" s="161" t="s">
        <v>1227</v>
      </c>
      <c r="D357" s="161" t="s">
        <v>1336</v>
      </c>
      <c r="E357" s="161" t="s">
        <v>296</v>
      </c>
      <c r="F357" s="158">
        <v>100</v>
      </c>
      <c r="G357" s="158">
        <f t="shared" si="5"/>
        <v>0</v>
      </c>
    </row>
    <row r="358" spans="2:7" s="144" customFormat="1" x14ac:dyDescent="0.3">
      <c r="B358" s="166"/>
      <c r="C358" s="161" t="s">
        <v>117</v>
      </c>
      <c r="D358" s="161" t="s">
        <v>335</v>
      </c>
      <c r="E358" s="161" t="s">
        <v>296</v>
      </c>
      <c r="F358" s="158">
        <v>100</v>
      </c>
      <c r="G358" s="158">
        <f t="shared" si="5"/>
        <v>0</v>
      </c>
    </row>
    <row r="359" spans="2:7" s="144" customFormat="1" x14ac:dyDescent="0.3">
      <c r="B359" s="166"/>
      <c r="C359" s="161" t="s">
        <v>1253</v>
      </c>
      <c r="D359" s="161" t="s">
        <v>1388</v>
      </c>
      <c r="E359" s="161" t="s">
        <v>296</v>
      </c>
      <c r="F359" s="158">
        <v>100</v>
      </c>
      <c r="G359" s="158">
        <f t="shared" si="5"/>
        <v>0</v>
      </c>
    </row>
    <row r="360" spans="2:7" s="144" customFormat="1" x14ac:dyDescent="0.3">
      <c r="B360" s="166"/>
      <c r="C360" s="161" t="s">
        <v>118</v>
      </c>
      <c r="D360" s="161" t="s">
        <v>337</v>
      </c>
      <c r="E360" s="161" t="s">
        <v>296</v>
      </c>
      <c r="F360" s="158">
        <v>100</v>
      </c>
      <c r="G360" s="158">
        <f t="shared" si="5"/>
        <v>0</v>
      </c>
    </row>
    <row r="361" spans="2:7" s="144" customFormat="1" x14ac:dyDescent="0.3">
      <c r="B361" s="166"/>
      <c r="C361" s="161" t="s">
        <v>1279</v>
      </c>
      <c r="D361" s="161" t="s">
        <v>1362</v>
      </c>
      <c r="E361" s="161" t="s">
        <v>296</v>
      </c>
      <c r="F361" s="158">
        <v>100</v>
      </c>
      <c r="G361" s="158">
        <f t="shared" si="5"/>
        <v>0</v>
      </c>
    </row>
    <row r="362" spans="2:7" s="144" customFormat="1" x14ac:dyDescent="0.3">
      <c r="B362" s="166"/>
      <c r="C362" s="161" t="s">
        <v>119</v>
      </c>
      <c r="D362" s="161" t="s">
        <v>482</v>
      </c>
      <c r="E362" s="161" t="s">
        <v>296</v>
      </c>
      <c r="F362" s="158">
        <v>100</v>
      </c>
      <c r="G362" s="158">
        <f t="shared" si="5"/>
        <v>0</v>
      </c>
    </row>
    <row r="363" spans="2:7" s="144" customFormat="1" x14ac:dyDescent="0.3">
      <c r="B363" s="166"/>
      <c r="C363" s="161" t="s">
        <v>1184</v>
      </c>
      <c r="D363" s="161" t="s">
        <v>1293</v>
      </c>
      <c r="E363" s="161" t="s">
        <v>296</v>
      </c>
      <c r="F363" s="158">
        <v>100</v>
      </c>
      <c r="G363" s="158">
        <f t="shared" si="5"/>
        <v>0</v>
      </c>
    </row>
    <row r="364" spans="2:7" s="144" customFormat="1" x14ac:dyDescent="0.3">
      <c r="B364" s="166"/>
      <c r="C364" s="161" t="s">
        <v>120</v>
      </c>
      <c r="D364" s="161" t="s">
        <v>483</v>
      </c>
      <c r="E364" s="161" t="s">
        <v>296</v>
      </c>
      <c r="F364" s="158">
        <v>100</v>
      </c>
      <c r="G364" s="158">
        <f t="shared" si="5"/>
        <v>0</v>
      </c>
    </row>
    <row r="365" spans="2:7" s="144" customFormat="1" x14ac:dyDescent="0.3">
      <c r="B365" s="166"/>
      <c r="C365" s="161" t="s">
        <v>1210</v>
      </c>
      <c r="D365" s="161" t="s">
        <v>1319</v>
      </c>
      <c r="E365" s="161" t="s">
        <v>296</v>
      </c>
      <c r="F365" s="158">
        <v>100</v>
      </c>
      <c r="G365" s="158">
        <f t="shared" si="5"/>
        <v>0</v>
      </c>
    </row>
    <row r="366" spans="2:7" s="144" customFormat="1" x14ac:dyDescent="0.3">
      <c r="B366" s="166"/>
      <c r="C366" s="161" t="s">
        <v>121</v>
      </c>
      <c r="D366" s="161" t="s">
        <v>484</v>
      </c>
      <c r="E366" s="161" t="s">
        <v>296</v>
      </c>
      <c r="F366" s="158">
        <v>100</v>
      </c>
      <c r="G366" s="158">
        <f t="shared" si="5"/>
        <v>0</v>
      </c>
    </row>
    <row r="367" spans="2:7" s="144" customFormat="1" x14ac:dyDescent="0.3">
      <c r="B367" s="166"/>
      <c r="C367" s="161" t="s">
        <v>1236</v>
      </c>
      <c r="D367" s="161" t="s">
        <v>1371</v>
      </c>
      <c r="E367" s="161" t="s">
        <v>296</v>
      </c>
      <c r="F367" s="158">
        <v>100</v>
      </c>
      <c r="G367" s="158">
        <f t="shared" si="5"/>
        <v>0</v>
      </c>
    </row>
    <row r="368" spans="2:7" s="144" customFormat="1" x14ac:dyDescent="0.3">
      <c r="B368" s="166"/>
      <c r="C368" s="161" t="s">
        <v>122</v>
      </c>
      <c r="D368" s="161" t="s">
        <v>486</v>
      </c>
      <c r="E368" s="161" t="s">
        <v>296</v>
      </c>
      <c r="F368" s="158">
        <v>100</v>
      </c>
      <c r="G368" s="158">
        <f t="shared" si="5"/>
        <v>0</v>
      </c>
    </row>
    <row r="369" spans="2:7" s="144" customFormat="1" x14ac:dyDescent="0.3">
      <c r="B369" s="166"/>
      <c r="C369" s="161" t="s">
        <v>1262</v>
      </c>
      <c r="D369" s="161" t="s">
        <v>1345</v>
      </c>
      <c r="E369" s="161" t="s">
        <v>296</v>
      </c>
      <c r="F369" s="158">
        <v>100</v>
      </c>
      <c r="G369" s="158">
        <f t="shared" si="5"/>
        <v>0</v>
      </c>
    </row>
    <row r="370" spans="2:7" s="144" customFormat="1" x14ac:dyDescent="0.3">
      <c r="B370" s="166"/>
      <c r="C370" s="161" t="s">
        <v>123</v>
      </c>
      <c r="D370" s="161" t="s">
        <v>342</v>
      </c>
      <c r="E370" s="161" t="s">
        <v>296</v>
      </c>
      <c r="F370" s="158">
        <v>100</v>
      </c>
      <c r="G370" s="158">
        <f t="shared" si="5"/>
        <v>0</v>
      </c>
    </row>
    <row r="371" spans="2:7" s="144" customFormat="1" x14ac:dyDescent="0.3">
      <c r="B371" s="166"/>
      <c r="C371" s="161" t="s">
        <v>1183</v>
      </c>
      <c r="D371" s="161" t="s">
        <v>1292</v>
      </c>
      <c r="E371" s="161" t="s">
        <v>296</v>
      </c>
      <c r="F371" s="158">
        <v>100</v>
      </c>
      <c r="G371" s="158">
        <f t="shared" si="5"/>
        <v>0</v>
      </c>
    </row>
    <row r="372" spans="2:7" s="144" customFormat="1" x14ac:dyDescent="0.3">
      <c r="B372" s="166"/>
      <c r="C372" s="161" t="s">
        <v>124</v>
      </c>
      <c r="D372" s="161" t="s">
        <v>343</v>
      </c>
      <c r="E372" s="161" t="s">
        <v>296</v>
      </c>
      <c r="F372" s="158">
        <v>100</v>
      </c>
      <c r="G372" s="158">
        <f t="shared" si="5"/>
        <v>0</v>
      </c>
    </row>
    <row r="373" spans="2:7" s="144" customFormat="1" x14ac:dyDescent="0.3">
      <c r="B373" s="166"/>
      <c r="C373" s="161" t="s">
        <v>1209</v>
      </c>
      <c r="D373" s="161" t="s">
        <v>1318</v>
      </c>
      <c r="E373" s="161" t="s">
        <v>296</v>
      </c>
      <c r="F373" s="158">
        <v>100</v>
      </c>
      <c r="G373" s="158">
        <f t="shared" si="5"/>
        <v>0</v>
      </c>
    </row>
    <row r="374" spans="2:7" s="144" customFormat="1" x14ac:dyDescent="0.3">
      <c r="B374" s="166"/>
      <c r="C374" s="161" t="s">
        <v>125</v>
      </c>
      <c r="D374" s="161" t="s">
        <v>344</v>
      </c>
      <c r="E374" s="161" t="s">
        <v>296</v>
      </c>
      <c r="F374" s="158">
        <v>100</v>
      </c>
      <c r="G374" s="158">
        <f t="shared" si="5"/>
        <v>0</v>
      </c>
    </row>
    <row r="375" spans="2:7" s="144" customFormat="1" x14ac:dyDescent="0.3">
      <c r="B375" s="166"/>
      <c r="C375" s="161" t="s">
        <v>1235</v>
      </c>
      <c r="D375" s="161" t="s">
        <v>1370</v>
      </c>
      <c r="E375" s="161" t="s">
        <v>296</v>
      </c>
      <c r="F375" s="158">
        <v>100</v>
      </c>
      <c r="G375" s="158">
        <f t="shared" si="5"/>
        <v>0</v>
      </c>
    </row>
    <row r="376" spans="2:7" s="144" customFormat="1" x14ac:dyDescent="0.3">
      <c r="B376" s="166"/>
      <c r="C376" s="161" t="s">
        <v>126</v>
      </c>
      <c r="D376" s="161" t="s">
        <v>346</v>
      </c>
      <c r="E376" s="161" t="s">
        <v>296</v>
      </c>
      <c r="F376" s="158">
        <v>100</v>
      </c>
      <c r="G376" s="158">
        <f t="shared" si="5"/>
        <v>0</v>
      </c>
    </row>
    <row r="377" spans="2:7" s="144" customFormat="1" x14ac:dyDescent="0.3">
      <c r="B377" s="166"/>
      <c r="C377" s="161" t="s">
        <v>1261</v>
      </c>
      <c r="D377" s="161" t="s">
        <v>1344</v>
      </c>
      <c r="E377" s="161" t="s">
        <v>296</v>
      </c>
      <c r="F377" s="158">
        <v>100</v>
      </c>
      <c r="G377" s="158">
        <f t="shared" si="5"/>
        <v>0</v>
      </c>
    </row>
    <row r="378" spans="2:7" s="144" customFormat="1" x14ac:dyDescent="0.3">
      <c r="B378" s="166"/>
      <c r="C378" s="161" t="s">
        <v>127</v>
      </c>
      <c r="D378" s="161" t="s">
        <v>773</v>
      </c>
      <c r="E378" s="161" t="s">
        <v>296</v>
      </c>
      <c r="F378" s="158">
        <v>100</v>
      </c>
      <c r="G378" s="158">
        <f t="shared" si="5"/>
        <v>0</v>
      </c>
    </row>
    <row r="379" spans="2:7" s="144" customFormat="1" x14ac:dyDescent="0.3">
      <c r="B379" s="166"/>
      <c r="C379" s="161" t="s">
        <v>978</v>
      </c>
      <c r="D379" s="161" t="s">
        <v>1096</v>
      </c>
      <c r="E379" s="161" t="s">
        <v>296</v>
      </c>
      <c r="F379" s="158">
        <v>100</v>
      </c>
      <c r="G379" s="158">
        <f t="shared" si="5"/>
        <v>0</v>
      </c>
    </row>
    <row r="380" spans="2:7" s="144" customFormat="1" x14ac:dyDescent="0.3">
      <c r="B380" s="166"/>
      <c r="C380" s="161" t="s">
        <v>128</v>
      </c>
      <c r="D380" s="161" t="s">
        <v>772</v>
      </c>
      <c r="E380" s="161" t="s">
        <v>296</v>
      </c>
      <c r="F380" s="158">
        <v>100</v>
      </c>
      <c r="G380" s="158">
        <f t="shared" si="5"/>
        <v>0</v>
      </c>
    </row>
    <row r="381" spans="2:7" s="144" customFormat="1" x14ac:dyDescent="0.3">
      <c r="B381" s="166"/>
      <c r="C381" s="161" t="s">
        <v>1003</v>
      </c>
      <c r="D381" s="161" t="s">
        <v>1097</v>
      </c>
      <c r="E381" s="161" t="s">
        <v>296</v>
      </c>
      <c r="F381" s="158">
        <v>100</v>
      </c>
      <c r="G381" s="158">
        <f t="shared" si="5"/>
        <v>0</v>
      </c>
    </row>
    <row r="382" spans="2:7" s="144" customFormat="1" x14ac:dyDescent="0.3">
      <c r="B382" s="166"/>
      <c r="C382" s="161" t="s">
        <v>129</v>
      </c>
      <c r="D382" s="161" t="s">
        <v>771</v>
      </c>
      <c r="E382" s="161" t="s">
        <v>296</v>
      </c>
      <c r="F382" s="158">
        <v>100</v>
      </c>
      <c r="G382" s="158">
        <f t="shared" si="5"/>
        <v>0</v>
      </c>
    </row>
    <row r="383" spans="2:7" s="144" customFormat="1" x14ac:dyDescent="0.3">
      <c r="B383" s="166"/>
      <c r="C383" s="161" t="s">
        <v>1053</v>
      </c>
      <c r="D383" s="161" t="s">
        <v>1098</v>
      </c>
      <c r="E383" s="161" t="s">
        <v>296</v>
      </c>
      <c r="F383" s="158">
        <v>100</v>
      </c>
      <c r="G383" s="158">
        <f t="shared" si="5"/>
        <v>0</v>
      </c>
    </row>
    <row r="384" spans="2:7" s="144" customFormat="1" x14ac:dyDescent="0.3">
      <c r="B384" s="166"/>
      <c r="C384" s="161" t="s">
        <v>130</v>
      </c>
      <c r="D384" s="161" t="s">
        <v>770</v>
      </c>
      <c r="E384" s="161" t="s">
        <v>296</v>
      </c>
      <c r="F384" s="158">
        <v>100</v>
      </c>
      <c r="G384" s="158">
        <f t="shared" si="5"/>
        <v>0</v>
      </c>
    </row>
    <row r="385" spans="2:7" s="144" customFormat="1" x14ac:dyDescent="0.3">
      <c r="B385" s="166"/>
      <c r="C385" s="161" t="s">
        <v>1028</v>
      </c>
      <c r="D385" s="161" t="s">
        <v>1099</v>
      </c>
      <c r="E385" s="161" t="s">
        <v>296</v>
      </c>
      <c r="F385" s="158">
        <v>100</v>
      </c>
      <c r="G385" s="158">
        <f t="shared" si="5"/>
        <v>0</v>
      </c>
    </row>
    <row r="386" spans="2:7" s="144" customFormat="1" x14ac:dyDescent="0.3">
      <c r="B386" s="166"/>
      <c r="C386" s="161" t="s">
        <v>131</v>
      </c>
      <c r="D386" s="161" t="s">
        <v>769</v>
      </c>
      <c r="E386" s="161" t="s">
        <v>296</v>
      </c>
      <c r="F386" s="158">
        <v>100</v>
      </c>
      <c r="G386" s="158">
        <f t="shared" si="5"/>
        <v>0</v>
      </c>
    </row>
    <row r="387" spans="2:7" s="144" customFormat="1" x14ac:dyDescent="0.3">
      <c r="B387" s="166"/>
      <c r="C387" s="161" t="s">
        <v>980</v>
      </c>
      <c r="D387" s="161" t="s">
        <v>1100</v>
      </c>
      <c r="E387" s="161" t="s">
        <v>296</v>
      </c>
      <c r="F387" s="158">
        <v>100</v>
      </c>
      <c r="G387" s="158">
        <f t="shared" si="5"/>
        <v>0</v>
      </c>
    </row>
    <row r="388" spans="2:7" s="144" customFormat="1" x14ac:dyDescent="0.3">
      <c r="B388" s="166"/>
      <c r="C388" s="161" t="s">
        <v>132</v>
      </c>
      <c r="D388" s="161" t="s">
        <v>768</v>
      </c>
      <c r="E388" s="161" t="s">
        <v>296</v>
      </c>
      <c r="F388" s="158">
        <v>100</v>
      </c>
      <c r="G388" s="158">
        <f t="shared" si="5"/>
        <v>0</v>
      </c>
    </row>
    <row r="389" spans="2:7" s="144" customFormat="1" x14ac:dyDescent="0.3">
      <c r="B389" s="166"/>
      <c r="C389" s="161" t="s">
        <v>1005</v>
      </c>
      <c r="D389" s="161" t="s">
        <v>1101</v>
      </c>
      <c r="E389" s="161" t="s">
        <v>296</v>
      </c>
      <c r="F389" s="158">
        <v>100</v>
      </c>
      <c r="G389" s="158">
        <f t="shared" si="5"/>
        <v>0</v>
      </c>
    </row>
    <row r="390" spans="2:7" s="144" customFormat="1" x14ac:dyDescent="0.3">
      <c r="B390" s="166"/>
      <c r="C390" s="161" t="s">
        <v>133</v>
      </c>
      <c r="D390" s="161" t="s">
        <v>767</v>
      </c>
      <c r="E390" s="161" t="s">
        <v>296</v>
      </c>
      <c r="F390" s="158">
        <v>100</v>
      </c>
      <c r="G390" s="158">
        <f t="shared" si="5"/>
        <v>0</v>
      </c>
    </row>
    <row r="391" spans="2:7" s="144" customFormat="1" x14ac:dyDescent="0.3">
      <c r="B391" s="166"/>
      <c r="C391" s="161" t="s">
        <v>1055</v>
      </c>
      <c r="D391" s="161" t="s">
        <v>1102</v>
      </c>
      <c r="E391" s="161" t="s">
        <v>296</v>
      </c>
      <c r="F391" s="158">
        <v>100</v>
      </c>
      <c r="G391" s="158">
        <f t="shared" si="5"/>
        <v>0</v>
      </c>
    </row>
    <row r="392" spans="2:7" s="144" customFormat="1" x14ac:dyDescent="0.3">
      <c r="B392" s="166"/>
      <c r="C392" s="161" t="s">
        <v>134</v>
      </c>
      <c r="D392" s="161" t="s">
        <v>766</v>
      </c>
      <c r="E392" s="161" t="s">
        <v>296</v>
      </c>
      <c r="F392" s="158">
        <v>100</v>
      </c>
      <c r="G392" s="158">
        <f t="shared" si="5"/>
        <v>0</v>
      </c>
    </row>
    <row r="393" spans="2:7" s="144" customFormat="1" x14ac:dyDescent="0.3">
      <c r="B393" s="166"/>
      <c r="C393" s="161" t="s">
        <v>1030</v>
      </c>
      <c r="D393" s="161" t="s">
        <v>1103</v>
      </c>
      <c r="E393" s="161" t="s">
        <v>296</v>
      </c>
      <c r="F393" s="158">
        <v>100</v>
      </c>
      <c r="G393" s="158">
        <f t="shared" si="5"/>
        <v>0</v>
      </c>
    </row>
    <row r="394" spans="2:7" s="144" customFormat="1" x14ac:dyDescent="0.3">
      <c r="B394" s="166"/>
      <c r="C394" s="161" t="s">
        <v>135</v>
      </c>
      <c r="D394" s="161" t="s">
        <v>350</v>
      </c>
      <c r="E394" s="161" t="s">
        <v>296</v>
      </c>
      <c r="F394" s="158">
        <v>100</v>
      </c>
      <c r="G394" s="158">
        <f t="shared" si="5"/>
        <v>0</v>
      </c>
    </row>
    <row r="395" spans="2:7" s="144" customFormat="1" x14ac:dyDescent="0.3">
      <c r="B395" s="166"/>
      <c r="C395" s="161" t="s">
        <v>960</v>
      </c>
      <c r="D395" s="161" t="s">
        <v>1060</v>
      </c>
      <c r="E395" s="161" t="s">
        <v>296</v>
      </c>
      <c r="F395" s="158">
        <v>100</v>
      </c>
      <c r="G395" s="158">
        <f t="shared" si="5"/>
        <v>0</v>
      </c>
    </row>
    <row r="396" spans="2:7" s="144" customFormat="1" x14ac:dyDescent="0.3">
      <c r="B396" s="166"/>
      <c r="C396" s="161" t="s">
        <v>136</v>
      </c>
      <c r="D396" s="161" t="s">
        <v>351</v>
      </c>
      <c r="E396" s="161" t="s">
        <v>296</v>
      </c>
      <c r="F396" s="158">
        <v>100</v>
      </c>
      <c r="G396" s="158">
        <f t="shared" si="5"/>
        <v>0</v>
      </c>
    </row>
    <row r="397" spans="2:7" s="144" customFormat="1" x14ac:dyDescent="0.3">
      <c r="B397" s="166"/>
      <c r="C397" s="161" t="s">
        <v>985</v>
      </c>
      <c r="D397" s="161" t="s">
        <v>1061</v>
      </c>
      <c r="E397" s="161" t="s">
        <v>296</v>
      </c>
      <c r="F397" s="158">
        <v>100</v>
      </c>
      <c r="G397" s="158">
        <f t="shared" si="5"/>
        <v>0</v>
      </c>
    </row>
    <row r="398" spans="2:7" s="144" customFormat="1" x14ac:dyDescent="0.3">
      <c r="B398" s="166"/>
      <c r="C398" s="161" t="s">
        <v>137</v>
      </c>
      <c r="D398" s="161" t="s">
        <v>352</v>
      </c>
      <c r="E398" s="161" t="s">
        <v>296</v>
      </c>
      <c r="F398" s="158">
        <v>100</v>
      </c>
      <c r="G398" s="158">
        <f t="shared" si="5"/>
        <v>0</v>
      </c>
    </row>
    <row r="399" spans="2:7" s="144" customFormat="1" x14ac:dyDescent="0.3">
      <c r="B399" s="166"/>
      <c r="C399" s="161" t="s">
        <v>1035</v>
      </c>
      <c r="D399" s="161" t="s">
        <v>1062</v>
      </c>
      <c r="E399" s="161" t="s">
        <v>296</v>
      </c>
      <c r="F399" s="158">
        <v>100</v>
      </c>
      <c r="G399" s="158">
        <f t="shared" si="5"/>
        <v>0</v>
      </c>
    </row>
    <row r="400" spans="2:7" s="144" customFormat="1" x14ac:dyDescent="0.3">
      <c r="B400" s="166"/>
      <c r="C400" s="161" t="s">
        <v>138</v>
      </c>
      <c r="D400" s="161" t="s">
        <v>354</v>
      </c>
      <c r="E400" s="161" t="s">
        <v>296</v>
      </c>
      <c r="F400" s="158">
        <v>100</v>
      </c>
      <c r="G400" s="158">
        <f t="shared" ref="G400:G463" si="6">B400*F400</f>
        <v>0</v>
      </c>
    </row>
    <row r="401" spans="2:7" s="144" customFormat="1" x14ac:dyDescent="0.3">
      <c r="B401" s="166"/>
      <c r="C401" s="161" t="s">
        <v>1010</v>
      </c>
      <c r="D401" s="161" t="s">
        <v>1063</v>
      </c>
      <c r="E401" s="161" t="s">
        <v>296</v>
      </c>
      <c r="F401" s="158">
        <v>100</v>
      </c>
      <c r="G401" s="158">
        <f t="shared" si="6"/>
        <v>0</v>
      </c>
    </row>
    <row r="402" spans="2:7" s="144" customFormat="1" x14ac:dyDescent="0.3">
      <c r="B402" s="166"/>
      <c r="C402" s="161" t="s">
        <v>1657</v>
      </c>
      <c r="D402" s="161" t="s">
        <v>1658</v>
      </c>
      <c r="E402" s="161" t="s">
        <v>296</v>
      </c>
      <c r="F402" s="158">
        <v>100</v>
      </c>
      <c r="G402" s="158">
        <f t="shared" si="6"/>
        <v>0</v>
      </c>
    </row>
    <row r="403" spans="2:7" s="144" customFormat="1" x14ac:dyDescent="0.3">
      <c r="B403" s="166"/>
      <c r="C403" s="161" t="s">
        <v>139</v>
      </c>
      <c r="D403" s="161" t="s">
        <v>765</v>
      </c>
      <c r="E403" s="161" t="s">
        <v>296</v>
      </c>
      <c r="F403" s="158">
        <v>100</v>
      </c>
      <c r="G403" s="158">
        <f t="shared" si="6"/>
        <v>0</v>
      </c>
    </row>
    <row r="404" spans="2:7" s="144" customFormat="1" x14ac:dyDescent="0.3">
      <c r="B404" s="166"/>
      <c r="C404" s="161" t="s">
        <v>981</v>
      </c>
      <c r="D404" s="161" t="s">
        <v>1104</v>
      </c>
      <c r="E404" s="161" t="s">
        <v>296</v>
      </c>
      <c r="F404" s="158">
        <v>100</v>
      </c>
      <c r="G404" s="158">
        <f t="shared" si="6"/>
        <v>0</v>
      </c>
    </row>
    <row r="405" spans="2:7" s="144" customFormat="1" x14ac:dyDescent="0.3">
      <c r="B405" s="166"/>
      <c r="C405" s="161" t="s">
        <v>140</v>
      </c>
      <c r="D405" s="161" t="s">
        <v>764</v>
      </c>
      <c r="E405" s="161" t="s">
        <v>296</v>
      </c>
      <c r="F405" s="158">
        <v>100</v>
      </c>
      <c r="G405" s="158">
        <f t="shared" si="6"/>
        <v>0</v>
      </c>
    </row>
    <row r="406" spans="2:7" s="144" customFormat="1" x14ac:dyDescent="0.3">
      <c r="B406" s="166"/>
      <c r="C406" s="161" t="s">
        <v>1006</v>
      </c>
      <c r="D406" s="161" t="s">
        <v>1105</v>
      </c>
      <c r="E406" s="161" t="s">
        <v>296</v>
      </c>
      <c r="F406" s="158">
        <v>100</v>
      </c>
      <c r="G406" s="158">
        <f t="shared" si="6"/>
        <v>0</v>
      </c>
    </row>
    <row r="407" spans="2:7" s="144" customFormat="1" x14ac:dyDescent="0.3">
      <c r="B407" s="166"/>
      <c r="C407" s="161" t="s">
        <v>141</v>
      </c>
      <c r="D407" s="161" t="s">
        <v>763</v>
      </c>
      <c r="E407" s="161" t="s">
        <v>296</v>
      </c>
      <c r="F407" s="158">
        <v>100</v>
      </c>
      <c r="G407" s="158">
        <f t="shared" si="6"/>
        <v>0</v>
      </c>
    </row>
    <row r="408" spans="2:7" s="144" customFormat="1" x14ac:dyDescent="0.3">
      <c r="B408" s="166"/>
      <c r="C408" s="161" t="s">
        <v>1056</v>
      </c>
      <c r="D408" s="161" t="s">
        <v>1106</v>
      </c>
      <c r="E408" s="161" t="s">
        <v>296</v>
      </c>
      <c r="F408" s="158">
        <v>100</v>
      </c>
      <c r="G408" s="158">
        <f t="shared" si="6"/>
        <v>0</v>
      </c>
    </row>
    <row r="409" spans="2:7" s="144" customFormat="1" x14ac:dyDescent="0.3">
      <c r="B409" s="166"/>
      <c r="C409" s="161" t="s">
        <v>142</v>
      </c>
      <c r="D409" s="161" t="s">
        <v>762</v>
      </c>
      <c r="E409" s="161" t="s">
        <v>296</v>
      </c>
      <c r="F409" s="158">
        <v>100</v>
      </c>
      <c r="G409" s="158">
        <f t="shared" si="6"/>
        <v>0</v>
      </c>
    </row>
    <row r="410" spans="2:7" s="144" customFormat="1" x14ac:dyDescent="0.3">
      <c r="B410" s="166"/>
      <c r="C410" s="161" t="s">
        <v>1031</v>
      </c>
      <c r="D410" s="161" t="s">
        <v>1107</v>
      </c>
      <c r="E410" s="161" t="s">
        <v>296</v>
      </c>
      <c r="F410" s="158">
        <v>100</v>
      </c>
      <c r="G410" s="158">
        <f t="shared" si="6"/>
        <v>0</v>
      </c>
    </row>
    <row r="411" spans="2:7" s="144" customFormat="1" x14ac:dyDescent="0.3">
      <c r="B411" s="166"/>
      <c r="C411" s="161" t="s">
        <v>143</v>
      </c>
      <c r="D411" s="161" t="s">
        <v>356</v>
      </c>
      <c r="E411" s="161" t="s">
        <v>296</v>
      </c>
      <c r="F411" s="158">
        <v>100</v>
      </c>
      <c r="G411" s="158">
        <f t="shared" si="6"/>
        <v>0</v>
      </c>
    </row>
    <row r="412" spans="2:7" s="144" customFormat="1" x14ac:dyDescent="0.3">
      <c r="B412" s="166"/>
      <c r="C412" s="161" t="s">
        <v>1202</v>
      </c>
      <c r="D412" s="161" t="s">
        <v>1311</v>
      </c>
      <c r="E412" s="161" t="s">
        <v>296</v>
      </c>
      <c r="F412" s="158">
        <v>100</v>
      </c>
      <c r="G412" s="158">
        <f t="shared" si="6"/>
        <v>0</v>
      </c>
    </row>
    <row r="413" spans="2:7" s="144" customFormat="1" x14ac:dyDescent="0.3">
      <c r="B413" s="166"/>
      <c r="C413" s="161" t="s">
        <v>144</v>
      </c>
      <c r="D413" s="161" t="s">
        <v>357</v>
      </c>
      <c r="E413" s="161" t="s">
        <v>296</v>
      </c>
      <c r="F413" s="158">
        <v>100</v>
      </c>
      <c r="G413" s="158">
        <f t="shared" si="6"/>
        <v>0</v>
      </c>
    </row>
    <row r="414" spans="2:7" s="144" customFormat="1" x14ac:dyDescent="0.3">
      <c r="B414" s="166"/>
      <c r="C414" s="161" t="s">
        <v>1228</v>
      </c>
      <c r="D414" s="161" t="s">
        <v>1337</v>
      </c>
      <c r="E414" s="161" t="s">
        <v>296</v>
      </c>
      <c r="F414" s="158">
        <v>100</v>
      </c>
      <c r="G414" s="158">
        <f t="shared" si="6"/>
        <v>0</v>
      </c>
    </row>
    <row r="415" spans="2:7" s="144" customFormat="1" x14ac:dyDescent="0.3">
      <c r="B415" s="166"/>
      <c r="C415" s="161" t="s">
        <v>145</v>
      </c>
      <c r="D415" s="161" t="s">
        <v>358</v>
      </c>
      <c r="E415" s="161" t="s">
        <v>296</v>
      </c>
      <c r="F415" s="158">
        <v>100</v>
      </c>
      <c r="G415" s="158">
        <f t="shared" si="6"/>
        <v>0</v>
      </c>
    </row>
    <row r="416" spans="2:7" s="144" customFormat="1" x14ac:dyDescent="0.3">
      <c r="B416" s="166"/>
      <c r="C416" s="161" t="s">
        <v>1254</v>
      </c>
      <c r="D416" s="161" t="s">
        <v>1389</v>
      </c>
      <c r="E416" s="161" t="s">
        <v>296</v>
      </c>
      <c r="F416" s="158">
        <v>100</v>
      </c>
      <c r="G416" s="158">
        <f t="shared" si="6"/>
        <v>0</v>
      </c>
    </row>
    <row r="417" spans="2:7" s="144" customFormat="1" x14ac:dyDescent="0.3">
      <c r="B417" s="166"/>
      <c r="C417" s="161" t="s">
        <v>146</v>
      </c>
      <c r="D417" s="161" t="s">
        <v>360</v>
      </c>
      <c r="E417" s="161" t="s">
        <v>296</v>
      </c>
      <c r="F417" s="158">
        <v>100</v>
      </c>
      <c r="G417" s="158">
        <f t="shared" si="6"/>
        <v>0</v>
      </c>
    </row>
    <row r="418" spans="2:7" s="144" customFormat="1" x14ac:dyDescent="0.3">
      <c r="B418" s="166"/>
      <c r="C418" s="161" t="s">
        <v>1280</v>
      </c>
      <c r="D418" s="161" t="s">
        <v>1363</v>
      </c>
      <c r="E418" s="161" t="s">
        <v>296</v>
      </c>
      <c r="F418" s="158">
        <v>100</v>
      </c>
      <c r="G418" s="158">
        <f t="shared" si="6"/>
        <v>0</v>
      </c>
    </row>
    <row r="419" spans="2:7" s="144" customFormat="1" x14ac:dyDescent="0.3">
      <c r="B419" s="166"/>
      <c r="C419" s="161" t="s">
        <v>147</v>
      </c>
      <c r="D419" s="161" t="s">
        <v>364</v>
      </c>
      <c r="E419" s="161" t="s">
        <v>296</v>
      </c>
      <c r="F419" s="158">
        <v>100</v>
      </c>
      <c r="G419" s="158">
        <f t="shared" si="6"/>
        <v>0</v>
      </c>
    </row>
    <row r="420" spans="2:7" s="144" customFormat="1" x14ac:dyDescent="0.3">
      <c r="B420" s="166"/>
      <c r="C420" s="161" t="s">
        <v>1177</v>
      </c>
      <c r="D420" s="161" t="s">
        <v>1286</v>
      </c>
      <c r="E420" s="161" t="s">
        <v>296</v>
      </c>
      <c r="F420" s="158">
        <v>100</v>
      </c>
      <c r="G420" s="158">
        <f t="shared" si="6"/>
        <v>0</v>
      </c>
    </row>
    <row r="421" spans="2:7" s="144" customFormat="1" x14ac:dyDescent="0.3">
      <c r="B421" s="166"/>
      <c r="C421" s="161" t="s">
        <v>148</v>
      </c>
      <c r="D421" s="161" t="s">
        <v>365</v>
      </c>
      <c r="E421" s="161" t="s">
        <v>296</v>
      </c>
      <c r="F421" s="158">
        <v>100</v>
      </c>
      <c r="G421" s="158">
        <f t="shared" si="6"/>
        <v>0</v>
      </c>
    </row>
    <row r="422" spans="2:7" s="144" customFormat="1" x14ac:dyDescent="0.3">
      <c r="B422" s="166"/>
      <c r="C422" s="161" t="s">
        <v>1203</v>
      </c>
      <c r="D422" s="161" t="s">
        <v>1312</v>
      </c>
      <c r="E422" s="161" t="s">
        <v>296</v>
      </c>
      <c r="F422" s="158">
        <v>100</v>
      </c>
      <c r="G422" s="158">
        <f t="shared" si="6"/>
        <v>0</v>
      </c>
    </row>
    <row r="423" spans="2:7" s="144" customFormat="1" x14ac:dyDescent="0.3">
      <c r="B423" s="166"/>
      <c r="C423" s="161" t="s">
        <v>149</v>
      </c>
      <c r="D423" s="161" t="s">
        <v>366</v>
      </c>
      <c r="E423" s="161" t="s">
        <v>296</v>
      </c>
      <c r="F423" s="158">
        <v>100</v>
      </c>
      <c r="G423" s="158">
        <f t="shared" si="6"/>
        <v>0</v>
      </c>
    </row>
    <row r="424" spans="2:7" s="144" customFormat="1" x14ac:dyDescent="0.3">
      <c r="B424" s="166"/>
      <c r="C424" s="161" t="s">
        <v>1229</v>
      </c>
      <c r="D424" s="161" t="s">
        <v>1364</v>
      </c>
      <c r="E424" s="161" t="s">
        <v>296</v>
      </c>
      <c r="F424" s="158">
        <v>100</v>
      </c>
      <c r="G424" s="158">
        <f t="shared" si="6"/>
        <v>0</v>
      </c>
    </row>
    <row r="425" spans="2:7" s="144" customFormat="1" x14ac:dyDescent="0.3">
      <c r="B425" s="166"/>
      <c r="C425" s="161" t="s">
        <v>150</v>
      </c>
      <c r="D425" s="161" t="s">
        <v>368</v>
      </c>
      <c r="E425" s="161" t="s">
        <v>296</v>
      </c>
      <c r="F425" s="158">
        <v>100</v>
      </c>
      <c r="G425" s="158">
        <f t="shared" si="6"/>
        <v>0</v>
      </c>
    </row>
    <row r="426" spans="2:7" s="144" customFormat="1" x14ac:dyDescent="0.3">
      <c r="B426" s="166"/>
      <c r="C426" s="161" t="s">
        <v>1255</v>
      </c>
      <c r="D426" s="161" t="s">
        <v>1338</v>
      </c>
      <c r="E426" s="161" t="s">
        <v>296</v>
      </c>
      <c r="F426" s="158">
        <v>100</v>
      </c>
      <c r="G426" s="158">
        <f t="shared" si="6"/>
        <v>0</v>
      </c>
    </row>
    <row r="427" spans="2:7" s="144" customFormat="1" x14ac:dyDescent="0.3">
      <c r="B427" s="166"/>
      <c r="C427" s="161" t="s">
        <v>698</v>
      </c>
      <c r="D427" s="161" t="s">
        <v>699</v>
      </c>
      <c r="E427" s="161" t="s">
        <v>296</v>
      </c>
      <c r="F427" s="158">
        <v>100</v>
      </c>
      <c r="G427" s="158">
        <f t="shared" si="6"/>
        <v>0</v>
      </c>
    </row>
    <row r="428" spans="2:7" s="144" customFormat="1" x14ac:dyDescent="0.3">
      <c r="B428" s="166"/>
      <c r="C428" s="161" t="s">
        <v>698</v>
      </c>
      <c r="D428" s="161" t="s">
        <v>699</v>
      </c>
      <c r="E428" s="161" t="s">
        <v>296</v>
      </c>
      <c r="F428" s="158">
        <v>82</v>
      </c>
      <c r="G428" s="158">
        <f t="shared" si="6"/>
        <v>0</v>
      </c>
    </row>
    <row r="429" spans="2:7" s="144" customFormat="1" x14ac:dyDescent="0.3">
      <c r="B429" s="166"/>
      <c r="C429" s="161" t="s">
        <v>1637</v>
      </c>
      <c r="D429" s="161" t="s">
        <v>1638</v>
      </c>
      <c r="E429" s="161" t="s">
        <v>296</v>
      </c>
      <c r="F429" s="158">
        <v>100</v>
      </c>
      <c r="G429" s="158">
        <f t="shared" si="6"/>
        <v>0</v>
      </c>
    </row>
    <row r="430" spans="2:7" s="144" customFormat="1" x14ac:dyDescent="0.3">
      <c r="B430" s="166"/>
      <c r="C430" s="161" t="s">
        <v>151</v>
      </c>
      <c r="D430" s="161" t="s">
        <v>372</v>
      </c>
      <c r="E430" s="161" t="s">
        <v>296</v>
      </c>
      <c r="F430" s="158">
        <v>100</v>
      </c>
      <c r="G430" s="158">
        <f t="shared" si="6"/>
        <v>0</v>
      </c>
    </row>
    <row r="431" spans="2:7" s="144" customFormat="1" x14ac:dyDescent="0.3">
      <c r="B431" s="166"/>
      <c r="C431" s="161" t="s">
        <v>1196</v>
      </c>
      <c r="D431" s="161" t="s">
        <v>1305</v>
      </c>
      <c r="E431" s="161" t="s">
        <v>296</v>
      </c>
      <c r="F431" s="158">
        <v>100</v>
      </c>
      <c r="G431" s="158">
        <f t="shared" si="6"/>
        <v>0</v>
      </c>
    </row>
    <row r="432" spans="2:7" s="144" customFormat="1" x14ac:dyDescent="0.3">
      <c r="B432" s="166"/>
      <c r="C432" s="161" t="s">
        <v>152</v>
      </c>
      <c r="D432" s="161" t="s">
        <v>373</v>
      </c>
      <c r="E432" s="161" t="s">
        <v>296</v>
      </c>
      <c r="F432" s="158">
        <v>100</v>
      </c>
      <c r="G432" s="158">
        <f t="shared" si="6"/>
        <v>0</v>
      </c>
    </row>
    <row r="433" spans="2:7" s="144" customFormat="1" x14ac:dyDescent="0.3">
      <c r="B433" s="166"/>
      <c r="C433" s="161" t="s">
        <v>1222</v>
      </c>
      <c r="D433" s="161" t="s">
        <v>1331</v>
      </c>
      <c r="E433" s="161" t="s">
        <v>296</v>
      </c>
      <c r="F433" s="158">
        <v>100</v>
      </c>
      <c r="G433" s="158">
        <f t="shared" si="6"/>
        <v>0</v>
      </c>
    </row>
    <row r="434" spans="2:7" s="144" customFormat="1" x14ac:dyDescent="0.3">
      <c r="B434" s="166"/>
      <c r="C434" s="161" t="s">
        <v>153</v>
      </c>
      <c r="D434" s="161" t="s">
        <v>374</v>
      </c>
      <c r="E434" s="161" t="s">
        <v>296</v>
      </c>
      <c r="F434" s="158">
        <v>100</v>
      </c>
      <c r="G434" s="158">
        <f t="shared" si="6"/>
        <v>0</v>
      </c>
    </row>
    <row r="435" spans="2:7" s="144" customFormat="1" x14ac:dyDescent="0.3">
      <c r="B435" s="166"/>
      <c r="C435" s="161" t="s">
        <v>1248</v>
      </c>
      <c r="D435" s="161" t="s">
        <v>1383</v>
      </c>
      <c r="E435" s="161" t="s">
        <v>296</v>
      </c>
      <c r="F435" s="158">
        <v>100</v>
      </c>
      <c r="G435" s="158">
        <f t="shared" si="6"/>
        <v>0</v>
      </c>
    </row>
    <row r="436" spans="2:7" s="144" customFormat="1" x14ac:dyDescent="0.3">
      <c r="B436" s="166"/>
      <c r="C436" s="161" t="s">
        <v>154</v>
      </c>
      <c r="D436" s="161" t="s">
        <v>376</v>
      </c>
      <c r="E436" s="161" t="s">
        <v>296</v>
      </c>
      <c r="F436" s="158">
        <v>100</v>
      </c>
      <c r="G436" s="158">
        <f t="shared" si="6"/>
        <v>0</v>
      </c>
    </row>
    <row r="437" spans="2:7" s="144" customFormat="1" x14ac:dyDescent="0.3">
      <c r="B437" s="166"/>
      <c r="C437" s="161" t="s">
        <v>1274</v>
      </c>
      <c r="D437" s="161" t="s">
        <v>1357</v>
      </c>
      <c r="E437" s="161" t="s">
        <v>296</v>
      </c>
      <c r="F437" s="158">
        <v>100</v>
      </c>
      <c r="G437" s="158">
        <f t="shared" si="6"/>
        <v>0</v>
      </c>
    </row>
    <row r="438" spans="2:7" s="144" customFormat="1" x14ac:dyDescent="0.3">
      <c r="B438" s="166"/>
      <c r="C438" s="161" t="s">
        <v>155</v>
      </c>
      <c r="D438" s="161" t="s">
        <v>380</v>
      </c>
      <c r="E438" s="161" t="s">
        <v>296</v>
      </c>
      <c r="F438" s="158">
        <v>100</v>
      </c>
      <c r="G438" s="158">
        <f t="shared" si="6"/>
        <v>0</v>
      </c>
    </row>
    <row r="439" spans="2:7" s="144" customFormat="1" x14ac:dyDescent="0.3">
      <c r="B439" s="166"/>
      <c r="C439" s="161" t="s">
        <v>1193</v>
      </c>
      <c r="D439" s="161" t="s">
        <v>1302</v>
      </c>
      <c r="E439" s="161" t="s">
        <v>296</v>
      </c>
      <c r="F439" s="158">
        <v>100</v>
      </c>
      <c r="G439" s="158">
        <f t="shared" si="6"/>
        <v>0</v>
      </c>
    </row>
    <row r="440" spans="2:7" s="144" customFormat="1" x14ac:dyDescent="0.3">
      <c r="B440" s="166"/>
      <c r="C440" s="161" t="s">
        <v>156</v>
      </c>
      <c r="D440" s="161" t="s">
        <v>381</v>
      </c>
      <c r="E440" s="161" t="s">
        <v>296</v>
      </c>
      <c r="F440" s="158">
        <v>100</v>
      </c>
      <c r="G440" s="158">
        <f t="shared" si="6"/>
        <v>0</v>
      </c>
    </row>
    <row r="441" spans="2:7" s="144" customFormat="1" x14ac:dyDescent="0.3">
      <c r="B441" s="166"/>
      <c r="C441" s="161" t="s">
        <v>1219</v>
      </c>
      <c r="D441" s="161" t="s">
        <v>1328</v>
      </c>
      <c r="E441" s="161" t="s">
        <v>296</v>
      </c>
      <c r="F441" s="158">
        <v>100</v>
      </c>
      <c r="G441" s="158">
        <f t="shared" si="6"/>
        <v>0</v>
      </c>
    </row>
    <row r="442" spans="2:7" s="144" customFormat="1" x14ac:dyDescent="0.3">
      <c r="B442" s="166"/>
      <c r="C442" s="161" t="s">
        <v>157</v>
      </c>
      <c r="D442" s="161" t="s">
        <v>382</v>
      </c>
      <c r="E442" s="161" t="s">
        <v>296</v>
      </c>
      <c r="F442" s="158">
        <v>100</v>
      </c>
      <c r="G442" s="158">
        <f t="shared" si="6"/>
        <v>0</v>
      </c>
    </row>
    <row r="443" spans="2:7" s="144" customFormat="1" x14ac:dyDescent="0.3">
      <c r="B443" s="166"/>
      <c r="C443" s="161" t="s">
        <v>1245</v>
      </c>
      <c r="D443" s="161" t="s">
        <v>1380</v>
      </c>
      <c r="E443" s="161" t="s">
        <v>296</v>
      </c>
      <c r="F443" s="158">
        <v>100</v>
      </c>
      <c r="G443" s="158">
        <f t="shared" si="6"/>
        <v>0</v>
      </c>
    </row>
    <row r="444" spans="2:7" s="144" customFormat="1" x14ac:dyDescent="0.3">
      <c r="B444" s="166"/>
      <c r="C444" s="161" t="s">
        <v>158</v>
      </c>
      <c r="D444" s="161" t="s">
        <v>384</v>
      </c>
      <c r="E444" s="161" t="s">
        <v>296</v>
      </c>
      <c r="F444" s="158">
        <v>100</v>
      </c>
      <c r="G444" s="158">
        <f t="shared" si="6"/>
        <v>0</v>
      </c>
    </row>
    <row r="445" spans="2:7" s="144" customFormat="1" x14ac:dyDescent="0.3">
      <c r="B445" s="166"/>
      <c r="C445" s="161" t="s">
        <v>1271</v>
      </c>
      <c r="D445" s="161" t="s">
        <v>1354</v>
      </c>
      <c r="E445" s="161" t="s">
        <v>296</v>
      </c>
      <c r="F445" s="158">
        <v>100</v>
      </c>
      <c r="G445" s="158">
        <f t="shared" si="6"/>
        <v>0</v>
      </c>
    </row>
    <row r="446" spans="2:7" s="144" customFormat="1" x14ac:dyDescent="0.3">
      <c r="B446" s="166"/>
      <c r="C446" s="161" t="s">
        <v>159</v>
      </c>
      <c r="D446" s="161" t="s">
        <v>490</v>
      </c>
      <c r="E446" s="161" t="s">
        <v>296</v>
      </c>
      <c r="F446" s="158">
        <v>100</v>
      </c>
      <c r="G446" s="158">
        <f t="shared" si="6"/>
        <v>0</v>
      </c>
    </row>
    <row r="447" spans="2:7" s="144" customFormat="1" x14ac:dyDescent="0.3">
      <c r="B447" s="166"/>
      <c r="C447" s="161" t="s">
        <v>1199</v>
      </c>
      <c r="D447" s="161" t="s">
        <v>1308</v>
      </c>
      <c r="E447" s="161" t="s">
        <v>296</v>
      </c>
      <c r="F447" s="158">
        <v>100</v>
      </c>
      <c r="G447" s="158">
        <f t="shared" si="6"/>
        <v>0</v>
      </c>
    </row>
    <row r="448" spans="2:7" s="144" customFormat="1" x14ac:dyDescent="0.3">
      <c r="B448" s="166"/>
      <c r="C448" s="161" t="s">
        <v>160</v>
      </c>
      <c r="D448" s="161" t="s">
        <v>761</v>
      </c>
      <c r="E448" s="161" t="s">
        <v>296</v>
      </c>
      <c r="F448" s="158">
        <v>100</v>
      </c>
      <c r="G448" s="158">
        <f t="shared" si="6"/>
        <v>0</v>
      </c>
    </row>
    <row r="449" spans="2:7" s="144" customFormat="1" x14ac:dyDescent="0.3">
      <c r="B449" s="166"/>
      <c r="C449" s="161" t="s">
        <v>1225</v>
      </c>
      <c r="D449" s="161" t="s">
        <v>1334</v>
      </c>
      <c r="E449" s="161" t="s">
        <v>296</v>
      </c>
      <c r="F449" s="158">
        <v>100</v>
      </c>
      <c r="G449" s="158">
        <f t="shared" si="6"/>
        <v>0</v>
      </c>
    </row>
    <row r="450" spans="2:7" s="144" customFormat="1" x14ac:dyDescent="0.3">
      <c r="B450" s="166"/>
      <c r="C450" s="161" t="s">
        <v>161</v>
      </c>
      <c r="D450" s="161" t="s">
        <v>491</v>
      </c>
      <c r="E450" s="161" t="s">
        <v>296</v>
      </c>
      <c r="F450" s="158">
        <v>100</v>
      </c>
      <c r="G450" s="158">
        <f t="shared" si="6"/>
        <v>0</v>
      </c>
    </row>
    <row r="451" spans="2:7" s="144" customFormat="1" x14ac:dyDescent="0.3">
      <c r="B451" s="166"/>
      <c r="C451" s="161" t="s">
        <v>1251</v>
      </c>
      <c r="D451" s="161" t="s">
        <v>1386</v>
      </c>
      <c r="E451" s="161" t="s">
        <v>296</v>
      </c>
      <c r="F451" s="158">
        <v>100</v>
      </c>
      <c r="G451" s="158">
        <f t="shared" si="6"/>
        <v>0</v>
      </c>
    </row>
    <row r="452" spans="2:7" s="144" customFormat="1" x14ac:dyDescent="0.3">
      <c r="B452" s="166"/>
      <c r="C452" s="161" t="s">
        <v>162</v>
      </c>
      <c r="D452" s="161" t="s">
        <v>493</v>
      </c>
      <c r="E452" s="161" t="s">
        <v>296</v>
      </c>
      <c r="F452" s="158">
        <v>100</v>
      </c>
      <c r="G452" s="158">
        <f t="shared" si="6"/>
        <v>0</v>
      </c>
    </row>
    <row r="453" spans="2:7" s="144" customFormat="1" x14ac:dyDescent="0.3">
      <c r="B453" s="166"/>
      <c r="C453" s="161" t="s">
        <v>1277</v>
      </c>
      <c r="D453" s="161" t="s">
        <v>1360</v>
      </c>
      <c r="E453" s="161" t="s">
        <v>296</v>
      </c>
      <c r="F453" s="158">
        <v>100</v>
      </c>
      <c r="G453" s="158">
        <f t="shared" si="6"/>
        <v>0</v>
      </c>
    </row>
    <row r="454" spans="2:7" s="144" customFormat="1" x14ac:dyDescent="0.3">
      <c r="B454" s="166"/>
      <c r="C454" s="161" t="s">
        <v>704</v>
      </c>
      <c r="D454" s="161" t="s">
        <v>705</v>
      </c>
      <c r="E454" s="161" t="s">
        <v>296</v>
      </c>
      <c r="F454" s="158">
        <v>100</v>
      </c>
      <c r="G454" s="158">
        <f t="shared" si="6"/>
        <v>0</v>
      </c>
    </row>
    <row r="455" spans="2:7" s="144" customFormat="1" x14ac:dyDescent="0.3">
      <c r="B455" s="166"/>
      <c r="C455" s="161" t="s">
        <v>704</v>
      </c>
      <c r="D455" s="161" t="s">
        <v>705</v>
      </c>
      <c r="E455" s="161" t="s">
        <v>296</v>
      </c>
      <c r="F455" s="158">
        <v>82</v>
      </c>
      <c r="G455" s="158">
        <f t="shared" si="6"/>
        <v>0</v>
      </c>
    </row>
    <row r="456" spans="2:7" s="144" customFormat="1" x14ac:dyDescent="0.3">
      <c r="B456" s="166"/>
      <c r="C456" s="161" t="s">
        <v>163</v>
      </c>
      <c r="D456" s="161" t="s">
        <v>760</v>
      </c>
      <c r="E456" s="161" t="s">
        <v>296</v>
      </c>
      <c r="F456" s="158">
        <v>100</v>
      </c>
      <c r="G456" s="158">
        <f t="shared" si="6"/>
        <v>0</v>
      </c>
    </row>
    <row r="457" spans="2:7" s="144" customFormat="1" x14ac:dyDescent="0.3">
      <c r="B457" s="166"/>
      <c r="C457" s="161" t="s">
        <v>982</v>
      </c>
      <c r="D457" s="161" t="s">
        <v>1108</v>
      </c>
      <c r="E457" s="161" t="s">
        <v>296</v>
      </c>
      <c r="F457" s="158">
        <v>100</v>
      </c>
      <c r="G457" s="158">
        <f t="shared" si="6"/>
        <v>0</v>
      </c>
    </row>
    <row r="458" spans="2:7" s="144" customFormat="1" x14ac:dyDescent="0.3">
      <c r="B458" s="166"/>
      <c r="C458" s="161" t="s">
        <v>164</v>
      </c>
      <c r="D458" s="161" t="s">
        <v>759</v>
      </c>
      <c r="E458" s="161" t="s">
        <v>296</v>
      </c>
      <c r="F458" s="158">
        <v>100</v>
      </c>
      <c r="G458" s="158">
        <f t="shared" si="6"/>
        <v>0</v>
      </c>
    </row>
    <row r="459" spans="2:7" s="144" customFormat="1" x14ac:dyDescent="0.3">
      <c r="B459" s="166"/>
      <c r="C459" s="161" t="s">
        <v>1007</v>
      </c>
      <c r="D459" s="161" t="s">
        <v>1109</v>
      </c>
      <c r="E459" s="161" t="s">
        <v>296</v>
      </c>
      <c r="F459" s="158">
        <v>100</v>
      </c>
      <c r="G459" s="158">
        <f t="shared" si="6"/>
        <v>0</v>
      </c>
    </row>
    <row r="460" spans="2:7" s="144" customFormat="1" x14ac:dyDescent="0.3">
      <c r="B460" s="166"/>
      <c r="C460" s="161" t="s">
        <v>165</v>
      </c>
      <c r="D460" s="161" t="s">
        <v>758</v>
      </c>
      <c r="E460" s="161" t="s">
        <v>296</v>
      </c>
      <c r="F460" s="158">
        <v>100</v>
      </c>
      <c r="G460" s="158">
        <f t="shared" si="6"/>
        <v>0</v>
      </c>
    </row>
    <row r="461" spans="2:7" s="144" customFormat="1" x14ac:dyDescent="0.3">
      <c r="B461" s="166"/>
      <c r="C461" s="161" t="s">
        <v>1057</v>
      </c>
      <c r="D461" s="161" t="s">
        <v>1110</v>
      </c>
      <c r="E461" s="161" t="s">
        <v>296</v>
      </c>
      <c r="F461" s="158">
        <v>100</v>
      </c>
      <c r="G461" s="158">
        <f t="shared" si="6"/>
        <v>0</v>
      </c>
    </row>
    <row r="462" spans="2:7" s="144" customFormat="1" x14ac:dyDescent="0.3">
      <c r="B462" s="166"/>
      <c r="C462" s="161" t="s">
        <v>166</v>
      </c>
      <c r="D462" s="161" t="s">
        <v>757</v>
      </c>
      <c r="E462" s="161" t="s">
        <v>296</v>
      </c>
      <c r="F462" s="158">
        <v>100</v>
      </c>
      <c r="G462" s="158">
        <f t="shared" si="6"/>
        <v>0</v>
      </c>
    </row>
    <row r="463" spans="2:7" s="144" customFormat="1" x14ac:dyDescent="0.3">
      <c r="B463" s="166"/>
      <c r="C463" s="161" t="s">
        <v>1032</v>
      </c>
      <c r="D463" s="161" t="s">
        <v>1111</v>
      </c>
      <c r="E463" s="161" t="s">
        <v>296</v>
      </c>
      <c r="F463" s="158">
        <v>100</v>
      </c>
      <c r="G463" s="158">
        <f t="shared" si="6"/>
        <v>0</v>
      </c>
    </row>
    <row r="464" spans="2:7" s="144" customFormat="1" x14ac:dyDescent="0.3">
      <c r="B464" s="166"/>
      <c r="C464" s="161" t="s">
        <v>460</v>
      </c>
      <c r="D464" s="161" t="s">
        <v>497</v>
      </c>
      <c r="E464" s="161" t="s">
        <v>296</v>
      </c>
      <c r="F464" s="158">
        <v>100</v>
      </c>
      <c r="G464" s="158">
        <f t="shared" ref="G464:G527" si="7">B464*F464</f>
        <v>0</v>
      </c>
    </row>
    <row r="465" spans="2:7" s="144" customFormat="1" x14ac:dyDescent="0.3">
      <c r="B465" s="166"/>
      <c r="C465" s="161" t="s">
        <v>1188</v>
      </c>
      <c r="D465" s="161" t="s">
        <v>1297</v>
      </c>
      <c r="E465" s="161" t="s">
        <v>296</v>
      </c>
      <c r="F465" s="158">
        <v>100</v>
      </c>
      <c r="G465" s="158">
        <f t="shared" si="7"/>
        <v>0</v>
      </c>
    </row>
    <row r="466" spans="2:7" s="144" customFormat="1" x14ac:dyDescent="0.3">
      <c r="B466" s="166"/>
      <c r="C466" s="161" t="s">
        <v>462</v>
      </c>
      <c r="D466" s="161" t="s">
        <v>498</v>
      </c>
      <c r="E466" s="161" t="s">
        <v>296</v>
      </c>
      <c r="F466" s="158">
        <v>100</v>
      </c>
      <c r="G466" s="158">
        <f t="shared" si="7"/>
        <v>0</v>
      </c>
    </row>
    <row r="467" spans="2:7" s="144" customFormat="1" x14ac:dyDescent="0.3">
      <c r="B467" s="166"/>
      <c r="C467" s="161" t="s">
        <v>1214</v>
      </c>
      <c r="D467" s="161" t="s">
        <v>1323</v>
      </c>
      <c r="E467" s="161" t="s">
        <v>296</v>
      </c>
      <c r="F467" s="158">
        <v>100</v>
      </c>
      <c r="G467" s="158">
        <f t="shared" si="7"/>
        <v>0</v>
      </c>
    </row>
    <row r="468" spans="2:7" s="144" customFormat="1" x14ac:dyDescent="0.3">
      <c r="B468" s="166"/>
      <c r="C468" s="161" t="s">
        <v>463</v>
      </c>
      <c r="D468" s="161" t="s">
        <v>499</v>
      </c>
      <c r="E468" s="161" t="s">
        <v>296</v>
      </c>
      <c r="F468" s="158">
        <v>100</v>
      </c>
      <c r="G468" s="158">
        <f t="shared" si="7"/>
        <v>0</v>
      </c>
    </row>
    <row r="469" spans="2:7" s="144" customFormat="1" x14ac:dyDescent="0.3">
      <c r="B469" s="166"/>
      <c r="C469" s="161" t="s">
        <v>1240</v>
      </c>
      <c r="D469" s="161" t="s">
        <v>1375</v>
      </c>
      <c r="E469" s="161" t="s">
        <v>296</v>
      </c>
      <c r="F469" s="158">
        <v>100</v>
      </c>
      <c r="G469" s="158">
        <f t="shared" si="7"/>
        <v>0</v>
      </c>
    </row>
    <row r="470" spans="2:7" s="144" customFormat="1" x14ac:dyDescent="0.3">
      <c r="B470" s="166"/>
      <c r="C470" s="161" t="s">
        <v>461</v>
      </c>
      <c r="D470" s="161" t="s">
        <v>501</v>
      </c>
      <c r="E470" s="161" t="s">
        <v>296</v>
      </c>
      <c r="F470" s="158">
        <v>100</v>
      </c>
      <c r="G470" s="158">
        <f t="shared" si="7"/>
        <v>0</v>
      </c>
    </row>
    <row r="471" spans="2:7" s="144" customFormat="1" x14ac:dyDescent="0.3">
      <c r="B471" s="166"/>
      <c r="C471" s="161" t="s">
        <v>1266</v>
      </c>
      <c r="D471" s="161" t="s">
        <v>1349</v>
      </c>
      <c r="E471" s="161" t="s">
        <v>296</v>
      </c>
      <c r="F471" s="158">
        <v>100</v>
      </c>
      <c r="G471" s="158">
        <f t="shared" si="7"/>
        <v>0</v>
      </c>
    </row>
    <row r="472" spans="2:7" s="144" customFormat="1" x14ac:dyDescent="0.3">
      <c r="B472" s="166"/>
      <c r="C472" s="161" t="s">
        <v>167</v>
      </c>
      <c r="D472" s="161" t="s">
        <v>388</v>
      </c>
      <c r="E472" s="161" t="s">
        <v>296</v>
      </c>
      <c r="F472" s="158">
        <v>100</v>
      </c>
      <c r="G472" s="158">
        <f t="shared" si="7"/>
        <v>0</v>
      </c>
    </row>
    <row r="473" spans="2:7" s="144" customFormat="1" x14ac:dyDescent="0.3">
      <c r="B473" s="166"/>
      <c r="C473" s="161" t="s">
        <v>1200</v>
      </c>
      <c r="D473" s="161" t="s">
        <v>1309</v>
      </c>
      <c r="E473" s="161" t="s">
        <v>296</v>
      </c>
      <c r="F473" s="158">
        <v>100</v>
      </c>
      <c r="G473" s="158">
        <f t="shared" si="7"/>
        <v>0</v>
      </c>
    </row>
    <row r="474" spans="2:7" s="144" customFormat="1" x14ac:dyDescent="0.3">
      <c r="B474" s="166"/>
      <c r="C474" s="161" t="s">
        <v>168</v>
      </c>
      <c r="D474" s="161" t="s">
        <v>389</v>
      </c>
      <c r="E474" s="161" t="s">
        <v>296</v>
      </c>
      <c r="F474" s="158">
        <v>100</v>
      </c>
      <c r="G474" s="158">
        <f t="shared" si="7"/>
        <v>0</v>
      </c>
    </row>
    <row r="475" spans="2:7" s="144" customFormat="1" x14ac:dyDescent="0.3">
      <c r="B475" s="166"/>
      <c r="C475" s="161" t="s">
        <v>1226</v>
      </c>
      <c r="D475" s="161" t="s">
        <v>1335</v>
      </c>
      <c r="E475" s="161" t="s">
        <v>296</v>
      </c>
      <c r="F475" s="158">
        <v>100</v>
      </c>
      <c r="G475" s="158">
        <f t="shared" si="7"/>
        <v>0</v>
      </c>
    </row>
    <row r="476" spans="2:7" s="144" customFormat="1" x14ac:dyDescent="0.3">
      <c r="B476" s="166"/>
      <c r="C476" s="161" t="s">
        <v>169</v>
      </c>
      <c r="D476" s="161" t="s">
        <v>390</v>
      </c>
      <c r="E476" s="161" t="s">
        <v>296</v>
      </c>
      <c r="F476" s="158">
        <v>100</v>
      </c>
      <c r="G476" s="158">
        <f t="shared" si="7"/>
        <v>0</v>
      </c>
    </row>
    <row r="477" spans="2:7" s="144" customFormat="1" x14ac:dyDescent="0.3">
      <c r="B477" s="166"/>
      <c r="C477" s="161" t="s">
        <v>1252</v>
      </c>
      <c r="D477" s="161" t="s">
        <v>1387</v>
      </c>
      <c r="E477" s="161" t="s">
        <v>296</v>
      </c>
      <c r="F477" s="158">
        <v>100</v>
      </c>
      <c r="G477" s="158">
        <f t="shared" si="7"/>
        <v>0</v>
      </c>
    </row>
    <row r="478" spans="2:7" s="144" customFormat="1" x14ac:dyDescent="0.3">
      <c r="B478" s="166"/>
      <c r="C478" s="161" t="s">
        <v>170</v>
      </c>
      <c r="D478" s="161" t="s">
        <v>392</v>
      </c>
      <c r="E478" s="161" t="s">
        <v>296</v>
      </c>
      <c r="F478" s="158">
        <v>100</v>
      </c>
      <c r="G478" s="158">
        <f t="shared" si="7"/>
        <v>0</v>
      </c>
    </row>
    <row r="479" spans="2:7" s="144" customFormat="1" x14ac:dyDescent="0.3">
      <c r="B479" s="166"/>
      <c r="C479" s="161" t="s">
        <v>1278</v>
      </c>
      <c r="D479" s="161" t="s">
        <v>1361</v>
      </c>
      <c r="E479" s="161" t="s">
        <v>296</v>
      </c>
      <c r="F479" s="158">
        <v>100</v>
      </c>
      <c r="G479" s="158">
        <f t="shared" si="7"/>
        <v>0</v>
      </c>
    </row>
    <row r="480" spans="2:7" s="144" customFormat="1" x14ac:dyDescent="0.3">
      <c r="B480" s="166"/>
      <c r="C480" s="161" t="s">
        <v>1191</v>
      </c>
      <c r="D480" s="161" t="s">
        <v>1300</v>
      </c>
      <c r="E480" s="161" t="s">
        <v>296</v>
      </c>
      <c r="F480" s="158">
        <v>100</v>
      </c>
      <c r="G480" s="158">
        <f t="shared" si="7"/>
        <v>0</v>
      </c>
    </row>
    <row r="481" spans="2:7" s="144" customFormat="1" x14ac:dyDescent="0.3">
      <c r="B481" s="166"/>
      <c r="C481" s="161" t="s">
        <v>1217</v>
      </c>
      <c r="D481" s="161" t="s">
        <v>1326</v>
      </c>
      <c r="E481" s="161" t="s">
        <v>296</v>
      </c>
      <c r="F481" s="158">
        <v>100</v>
      </c>
      <c r="G481" s="158">
        <f t="shared" si="7"/>
        <v>0</v>
      </c>
    </row>
    <row r="482" spans="2:7" s="144" customFormat="1" x14ac:dyDescent="0.3">
      <c r="B482" s="166"/>
      <c r="C482" s="161" t="s">
        <v>1243</v>
      </c>
      <c r="D482" s="161" t="s">
        <v>1378</v>
      </c>
      <c r="E482" s="161" t="s">
        <v>296</v>
      </c>
      <c r="F482" s="158">
        <v>100</v>
      </c>
      <c r="G482" s="158">
        <f t="shared" si="7"/>
        <v>0</v>
      </c>
    </row>
    <row r="483" spans="2:7" s="144" customFormat="1" x14ac:dyDescent="0.3">
      <c r="B483" s="166"/>
      <c r="C483" s="161" t="s">
        <v>1269</v>
      </c>
      <c r="D483" s="161" t="s">
        <v>1352</v>
      </c>
      <c r="E483" s="161" t="s">
        <v>296</v>
      </c>
      <c r="F483" s="158">
        <v>100</v>
      </c>
      <c r="G483" s="158">
        <f t="shared" si="7"/>
        <v>0</v>
      </c>
    </row>
    <row r="484" spans="2:7" s="144" customFormat="1" x14ac:dyDescent="0.3">
      <c r="B484" s="166"/>
      <c r="C484" s="161" t="s">
        <v>696</v>
      </c>
      <c r="D484" s="161" t="s">
        <v>697</v>
      </c>
      <c r="E484" s="161" t="s">
        <v>296</v>
      </c>
      <c r="F484" s="158">
        <v>100</v>
      </c>
      <c r="G484" s="158">
        <f t="shared" si="7"/>
        <v>0</v>
      </c>
    </row>
    <row r="485" spans="2:7" s="144" customFormat="1" x14ac:dyDescent="0.3">
      <c r="B485" s="166"/>
      <c r="C485" s="161" t="s">
        <v>696</v>
      </c>
      <c r="D485" s="161" t="s">
        <v>697</v>
      </c>
      <c r="E485" s="161" t="s">
        <v>296</v>
      </c>
      <c r="F485" s="158">
        <v>82</v>
      </c>
      <c r="G485" s="158">
        <f t="shared" si="7"/>
        <v>0</v>
      </c>
    </row>
    <row r="486" spans="2:7" s="144" customFormat="1" x14ac:dyDescent="0.3">
      <c r="B486" s="166"/>
      <c r="C486" s="161" t="s">
        <v>1659</v>
      </c>
      <c r="D486" s="161" t="s">
        <v>1660</v>
      </c>
      <c r="E486" s="161" t="s">
        <v>296</v>
      </c>
      <c r="F486" s="158">
        <v>100</v>
      </c>
      <c r="G486" s="158">
        <f t="shared" si="7"/>
        <v>0</v>
      </c>
    </row>
    <row r="487" spans="2:7" s="144" customFormat="1" x14ac:dyDescent="0.3">
      <c r="B487" s="166"/>
      <c r="C487" s="161" t="s">
        <v>175</v>
      </c>
      <c r="D487" s="161" t="s">
        <v>756</v>
      </c>
      <c r="E487" s="161" t="s">
        <v>296</v>
      </c>
      <c r="F487" s="158">
        <v>100</v>
      </c>
      <c r="G487" s="158">
        <f t="shared" si="7"/>
        <v>0</v>
      </c>
    </row>
    <row r="488" spans="2:7" s="144" customFormat="1" x14ac:dyDescent="0.3">
      <c r="B488" s="166"/>
      <c r="C488" s="161" t="s">
        <v>1180</v>
      </c>
      <c r="D488" s="161" t="s">
        <v>1289</v>
      </c>
      <c r="E488" s="161" t="s">
        <v>296</v>
      </c>
      <c r="F488" s="158">
        <v>100</v>
      </c>
      <c r="G488" s="158">
        <f t="shared" si="7"/>
        <v>0</v>
      </c>
    </row>
    <row r="489" spans="2:7" s="144" customFormat="1" x14ac:dyDescent="0.3">
      <c r="B489" s="166"/>
      <c r="C489" s="161" t="s">
        <v>176</v>
      </c>
      <c r="D489" s="161" t="s">
        <v>755</v>
      </c>
      <c r="E489" s="161" t="s">
        <v>296</v>
      </c>
      <c r="F489" s="158">
        <v>100</v>
      </c>
      <c r="G489" s="158">
        <f t="shared" si="7"/>
        <v>0</v>
      </c>
    </row>
    <row r="490" spans="2:7" s="144" customFormat="1" x14ac:dyDescent="0.3">
      <c r="B490" s="166"/>
      <c r="C490" s="161" t="s">
        <v>1206</v>
      </c>
      <c r="D490" s="161" t="s">
        <v>1315</v>
      </c>
      <c r="E490" s="161" t="s">
        <v>296</v>
      </c>
      <c r="F490" s="158">
        <v>100</v>
      </c>
      <c r="G490" s="158">
        <f t="shared" si="7"/>
        <v>0</v>
      </c>
    </row>
    <row r="491" spans="2:7" s="144" customFormat="1" x14ac:dyDescent="0.3">
      <c r="B491" s="166"/>
      <c r="C491" s="161" t="s">
        <v>1772</v>
      </c>
      <c r="D491" s="161" t="s">
        <v>1773</v>
      </c>
      <c r="E491" s="161" t="s">
        <v>296</v>
      </c>
      <c r="F491" s="158">
        <v>100</v>
      </c>
      <c r="G491" s="158">
        <f t="shared" si="7"/>
        <v>0</v>
      </c>
    </row>
    <row r="492" spans="2:7" s="144" customFormat="1" x14ac:dyDescent="0.3">
      <c r="B492" s="166"/>
      <c r="C492" s="161" t="s">
        <v>1232</v>
      </c>
      <c r="D492" s="161" t="s">
        <v>1367</v>
      </c>
      <c r="E492" s="161" t="s">
        <v>296</v>
      </c>
      <c r="F492" s="158">
        <v>100</v>
      </c>
      <c r="G492" s="158">
        <f t="shared" si="7"/>
        <v>0</v>
      </c>
    </row>
    <row r="493" spans="2:7" s="144" customFormat="1" x14ac:dyDescent="0.3">
      <c r="B493" s="166"/>
      <c r="C493" s="161" t="s">
        <v>1774</v>
      </c>
      <c r="D493" s="161" t="s">
        <v>1775</v>
      </c>
      <c r="E493" s="161" t="s">
        <v>296</v>
      </c>
      <c r="F493" s="158">
        <v>100</v>
      </c>
      <c r="G493" s="158">
        <f t="shared" si="7"/>
        <v>0</v>
      </c>
    </row>
    <row r="494" spans="2:7" s="144" customFormat="1" x14ac:dyDescent="0.3">
      <c r="B494" s="166"/>
      <c r="C494" s="161" t="s">
        <v>1258</v>
      </c>
      <c r="D494" s="161" t="s">
        <v>1341</v>
      </c>
      <c r="E494" s="161" t="s">
        <v>296</v>
      </c>
      <c r="F494" s="158">
        <v>100</v>
      </c>
      <c r="G494" s="158">
        <f t="shared" si="7"/>
        <v>0</v>
      </c>
    </row>
    <row r="495" spans="2:7" s="144" customFormat="1" x14ac:dyDescent="0.3">
      <c r="B495" s="166"/>
      <c r="C495" s="161" t="s">
        <v>68</v>
      </c>
      <c r="D495" s="161" t="s">
        <v>754</v>
      </c>
      <c r="E495" s="161" t="s">
        <v>296</v>
      </c>
      <c r="F495" s="158">
        <v>100</v>
      </c>
      <c r="G495" s="158">
        <f t="shared" si="7"/>
        <v>0</v>
      </c>
    </row>
    <row r="496" spans="2:7" s="144" customFormat="1" x14ac:dyDescent="0.3">
      <c r="B496" s="166"/>
      <c r="C496" s="161" t="s">
        <v>976</v>
      </c>
      <c r="D496" s="161" t="s">
        <v>1064</v>
      </c>
      <c r="E496" s="161" t="s">
        <v>296</v>
      </c>
      <c r="F496" s="158">
        <v>100</v>
      </c>
      <c r="G496" s="158">
        <f t="shared" si="7"/>
        <v>0</v>
      </c>
    </row>
    <row r="497" spans="2:7" s="144" customFormat="1" x14ac:dyDescent="0.3">
      <c r="B497" s="166"/>
      <c r="C497" s="161" t="s">
        <v>1470</v>
      </c>
      <c r="D497" s="161" t="s">
        <v>1487</v>
      </c>
      <c r="E497" s="161" t="s">
        <v>296</v>
      </c>
      <c r="F497" s="158">
        <v>123</v>
      </c>
      <c r="G497" s="158">
        <f t="shared" si="7"/>
        <v>0</v>
      </c>
    </row>
    <row r="498" spans="2:7" s="144" customFormat="1" x14ac:dyDescent="0.3">
      <c r="B498" s="166"/>
      <c r="C498" s="161" t="s">
        <v>69</v>
      </c>
      <c r="D498" s="161" t="s">
        <v>753</v>
      </c>
      <c r="E498" s="161" t="s">
        <v>296</v>
      </c>
      <c r="F498" s="158">
        <v>100</v>
      </c>
      <c r="G498" s="158">
        <f t="shared" si="7"/>
        <v>0</v>
      </c>
    </row>
    <row r="499" spans="2:7" s="144" customFormat="1" x14ac:dyDescent="0.3">
      <c r="B499" s="166"/>
      <c r="C499" s="161" t="s">
        <v>1001</v>
      </c>
      <c r="D499" s="161" t="s">
        <v>1065</v>
      </c>
      <c r="E499" s="161" t="s">
        <v>296</v>
      </c>
      <c r="F499" s="158">
        <v>100</v>
      </c>
      <c r="G499" s="158">
        <f t="shared" si="7"/>
        <v>0</v>
      </c>
    </row>
    <row r="500" spans="2:7" s="144" customFormat="1" x14ac:dyDescent="0.3">
      <c r="B500" s="166"/>
      <c r="C500" s="161" t="s">
        <v>1480</v>
      </c>
      <c r="D500" s="161" t="s">
        <v>1488</v>
      </c>
      <c r="E500" s="161" t="s">
        <v>296</v>
      </c>
      <c r="F500" s="158">
        <v>123</v>
      </c>
      <c r="G500" s="158">
        <f t="shared" si="7"/>
        <v>0</v>
      </c>
    </row>
    <row r="501" spans="2:7" s="144" customFormat="1" x14ac:dyDescent="0.3">
      <c r="B501" s="166"/>
      <c r="C501" s="161" t="s">
        <v>70</v>
      </c>
      <c r="D501" s="161" t="s">
        <v>752</v>
      </c>
      <c r="E501" s="161" t="s">
        <v>296</v>
      </c>
      <c r="F501" s="158">
        <v>100</v>
      </c>
      <c r="G501" s="158">
        <f t="shared" si="7"/>
        <v>0</v>
      </c>
    </row>
    <row r="502" spans="2:7" s="144" customFormat="1" x14ac:dyDescent="0.3">
      <c r="B502" s="166"/>
      <c r="C502" s="161" t="s">
        <v>1051</v>
      </c>
      <c r="D502" s="161" t="s">
        <v>1066</v>
      </c>
      <c r="E502" s="161" t="s">
        <v>296</v>
      </c>
      <c r="F502" s="158">
        <v>100</v>
      </c>
      <c r="G502" s="158">
        <f t="shared" si="7"/>
        <v>0</v>
      </c>
    </row>
    <row r="503" spans="2:7" s="144" customFormat="1" x14ac:dyDescent="0.3">
      <c r="B503" s="166"/>
      <c r="C503" s="161" t="s">
        <v>1485</v>
      </c>
      <c r="D503" s="161" t="s">
        <v>1489</v>
      </c>
      <c r="E503" s="161" t="s">
        <v>296</v>
      </c>
      <c r="F503" s="158">
        <v>123</v>
      </c>
      <c r="G503" s="158">
        <f t="shared" si="7"/>
        <v>0</v>
      </c>
    </row>
    <row r="504" spans="2:7" s="144" customFormat="1" x14ac:dyDescent="0.3">
      <c r="B504" s="166"/>
      <c r="C504" s="161" t="s">
        <v>72</v>
      </c>
      <c r="D504" s="161" t="s">
        <v>751</v>
      </c>
      <c r="E504" s="161" t="s">
        <v>296</v>
      </c>
      <c r="F504" s="158">
        <v>100</v>
      </c>
      <c r="G504" s="158">
        <f t="shared" si="7"/>
        <v>0</v>
      </c>
    </row>
    <row r="505" spans="2:7" s="144" customFormat="1" x14ac:dyDescent="0.3">
      <c r="B505" s="166"/>
      <c r="C505" s="161" t="s">
        <v>1026</v>
      </c>
      <c r="D505" s="161" t="s">
        <v>1067</v>
      </c>
      <c r="E505" s="161" t="s">
        <v>296</v>
      </c>
      <c r="F505" s="158">
        <v>100</v>
      </c>
      <c r="G505" s="158">
        <f t="shared" si="7"/>
        <v>0</v>
      </c>
    </row>
    <row r="506" spans="2:7" s="144" customFormat="1" x14ac:dyDescent="0.3">
      <c r="B506" s="166"/>
      <c r="C506" s="161" t="s">
        <v>1475</v>
      </c>
      <c r="D506" s="161" t="s">
        <v>1491</v>
      </c>
      <c r="E506" s="161" t="s">
        <v>296</v>
      </c>
      <c r="F506" s="158">
        <v>123</v>
      </c>
      <c r="G506" s="158">
        <f t="shared" si="7"/>
        <v>0</v>
      </c>
    </row>
    <row r="507" spans="2:7" s="144" customFormat="1" x14ac:dyDescent="0.3">
      <c r="B507" s="166"/>
      <c r="C507" s="161" t="s">
        <v>692</v>
      </c>
      <c r="D507" s="161" t="s">
        <v>693</v>
      </c>
      <c r="E507" s="161" t="s">
        <v>296</v>
      </c>
      <c r="F507" s="158">
        <v>115</v>
      </c>
      <c r="G507" s="158">
        <f t="shared" si="7"/>
        <v>0</v>
      </c>
    </row>
    <row r="508" spans="2:7" s="144" customFormat="1" x14ac:dyDescent="0.3">
      <c r="B508" s="166"/>
      <c r="C508" s="161" t="s">
        <v>692</v>
      </c>
      <c r="D508" s="161" t="s">
        <v>1630</v>
      </c>
      <c r="E508" s="161" t="s">
        <v>296</v>
      </c>
      <c r="F508" s="158">
        <v>100</v>
      </c>
      <c r="G508" s="158">
        <f t="shared" si="7"/>
        <v>0</v>
      </c>
    </row>
    <row r="509" spans="2:7" s="144" customFormat="1" x14ac:dyDescent="0.3">
      <c r="B509" s="166"/>
      <c r="C509" s="161" t="s">
        <v>1661</v>
      </c>
      <c r="D509" s="161" t="s">
        <v>1662</v>
      </c>
      <c r="E509" s="161" t="s">
        <v>296</v>
      </c>
      <c r="F509" s="158">
        <v>100</v>
      </c>
      <c r="G509" s="158">
        <f t="shared" si="7"/>
        <v>0</v>
      </c>
    </row>
    <row r="510" spans="2:7" s="144" customFormat="1" x14ac:dyDescent="0.3">
      <c r="B510" s="166"/>
      <c r="C510" s="161" t="s">
        <v>74</v>
      </c>
      <c r="D510" s="161" t="s">
        <v>750</v>
      </c>
      <c r="E510" s="161" t="s">
        <v>296</v>
      </c>
      <c r="F510" s="158">
        <v>100</v>
      </c>
      <c r="G510" s="158">
        <f t="shared" si="7"/>
        <v>0</v>
      </c>
    </row>
    <row r="511" spans="2:7" s="144" customFormat="1" x14ac:dyDescent="0.3">
      <c r="B511" s="166"/>
      <c r="C511" s="161" t="s">
        <v>975</v>
      </c>
      <c r="D511" s="161" t="s">
        <v>1068</v>
      </c>
      <c r="E511" s="161" t="s">
        <v>296</v>
      </c>
      <c r="F511" s="158">
        <v>100</v>
      </c>
      <c r="G511" s="158">
        <f t="shared" si="7"/>
        <v>0</v>
      </c>
    </row>
    <row r="512" spans="2:7" s="144" customFormat="1" x14ac:dyDescent="0.3">
      <c r="B512" s="166"/>
      <c r="C512" s="161" t="s">
        <v>1469</v>
      </c>
      <c r="D512" s="161" t="s">
        <v>1493</v>
      </c>
      <c r="E512" s="161" t="s">
        <v>296</v>
      </c>
      <c r="F512" s="158">
        <v>123</v>
      </c>
      <c r="G512" s="158">
        <f t="shared" si="7"/>
        <v>0</v>
      </c>
    </row>
    <row r="513" spans="2:7" s="144" customFormat="1" x14ac:dyDescent="0.3">
      <c r="B513" s="166"/>
      <c r="C513" s="161" t="s">
        <v>75</v>
      </c>
      <c r="D513" s="161" t="s">
        <v>749</v>
      </c>
      <c r="E513" s="161" t="s">
        <v>296</v>
      </c>
      <c r="F513" s="158">
        <v>100</v>
      </c>
      <c r="G513" s="158">
        <f t="shared" si="7"/>
        <v>0</v>
      </c>
    </row>
    <row r="514" spans="2:7" s="144" customFormat="1" x14ac:dyDescent="0.3">
      <c r="B514" s="166"/>
      <c r="C514" s="161" t="s">
        <v>1000</v>
      </c>
      <c r="D514" s="161" t="s">
        <v>1069</v>
      </c>
      <c r="E514" s="161" t="s">
        <v>296</v>
      </c>
      <c r="F514" s="158">
        <v>100</v>
      </c>
      <c r="G514" s="158">
        <f t="shared" si="7"/>
        <v>0</v>
      </c>
    </row>
    <row r="515" spans="2:7" s="144" customFormat="1" x14ac:dyDescent="0.3">
      <c r="B515" s="166"/>
      <c r="C515" s="161" t="s">
        <v>1479</v>
      </c>
      <c r="D515" s="161" t="s">
        <v>1494</v>
      </c>
      <c r="E515" s="161" t="s">
        <v>296</v>
      </c>
      <c r="F515" s="158">
        <v>123</v>
      </c>
      <c r="G515" s="158">
        <f t="shared" si="7"/>
        <v>0</v>
      </c>
    </row>
    <row r="516" spans="2:7" s="144" customFormat="1" x14ac:dyDescent="0.3">
      <c r="B516" s="166"/>
      <c r="C516" s="161" t="s">
        <v>76</v>
      </c>
      <c r="D516" s="161" t="s">
        <v>748</v>
      </c>
      <c r="E516" s="161" t="s">
        <v>296</v>
      </c>
      <c r="F516" s="158">
        <v>100</v>
      </c>
      <c r="G516" s="158">
        <f t="shared" si="7"/>
        <v>0</v>
      </c>
    </row>
    <row r="517" spans="2:7" s="144" customFormat="1" x14ac:dyDescent="0.3">
      <c r="B517" s="166"/>
      <c r="C517" s="161" t="s">
        <v>1050</v>
      </c>
      <c r="D517" s="161" t="s">
        <v>1070</v>
      </c>
      <c r="E517" s="161" t="s">
        <v>296</v>
      </c>
      <c r="F517" s="158">
        <v>100</v>
      </c>
      <c r="G517" s="158">
        <f t="shared" si="7"/>
        <v>0</v>
      </c>
    </row>
    <row r="518" spans="2:7" s="144" customFormat="1" x14ac:dyDescent="0.3">
      <c r="B518" s="166"/>
      <c r="C518" s="161" t="s">
        <v>1484</v>
      </c>
      <c r="D518" s="161" t="s">
        <v>1495</v>
      </c>
      <c r="E518" s="161" t="s">
        <v>296</v>
      </c>
      <c r="F518" s="158">
        <v>123</v>
      </c>
      <c r="G518" s="158">
        <f t="shared" si="7"/>
        <v>0</v>
      </c>
    </row>
    <row r="519" spans="2:7" s="144" customFormat="1" x14ac:dyDescent="0.3">
      <c r="B519" s="166"/>
      <c r="C519" s="161" t="s">
        <v>78</v>
      </c>
      <c r="D519" s="161" t="s">
        <v>669</v>
      </c>
      <c r="E519" s="161" t="s">
        <v>296</v>
      </c>
      <c r="F519" s="158">
        <v>100</v>
      </c>
      <c r="G519" s="158">
        <f t="shared" si="7"/>
        <v>0</v>
      </c>
    </row>
    <row r="520" spans="2:7" s="144" customFormat="1" x14ac:dyDescent="0.3">
      <c r="B520" s="166"/>
      <c r="C520" s="161" t="s">
        <v>1025</v>
      </c>
      <c r="D520" s="161" t="s">
        <v>1071</v>
      </c>
      <c r="E520" s="161" t="s">
        <v>296</v>
      </c>
      <c r="F520" s="158">
        <v>100</v>
      </c>
      <c r="G520" s="158">
        <f t="shared" si="7"/>
        <v>0</v>
      </c>
    </row>
    <row r="521" spans="2:7" s="144" customFormat="1" x14ac:dyDescent="0.3">
      <c r="B521" s="166"/>
      <c r="C521" s="161" t="s">
        <v>1474</v>
      </c>
      <c r="D521" s="161" t="s">
        <v>1497</v>
      </c>
      <c r="E521" s="161" t="s">
        <v>296</v>
      </c>
      <c r="F521" s="158">
        <v>123</v>
      </c>
      <c r="G521" s="158">
        <f t="shared" si="7"/>
        <v>0</v>
      </c>
    </row>
    <row r="522" spans="2:7" s="144" customFormat="1" x14ac:dyDescent="0.3">
      <c r="B522" s="166"/>
      <c r="C522" s="161" t="s">
        <v>694</v>
      </c>
      <c r="D522" s="161" t="s">
        <v>695</v>
      </c>
      <c r="E522" s="161" t="s">
        <v>296</v>
      </c>
      <c r="F522" s="158">
        <v>115</v>
      </c>
      <c r="G522" s="158">
        <f t="shared" si="7"/>
        <v>0</v>
      </c>
    </row>
    <row r="523" spans="2:7" s="144" customFormat="1" x14ac:dyDescent="0.3">
      <c r="B523" s="166"/>
      <c r="C523" s="161" t="s">
        <v>694</v>
      </c>
      <c r="D523" s="161" t="s">
        <v>695</v>
      </c>
      <c r="E523" s="161" t="s">
        <v>296</v>
      </c>
      <c r="F523" s="158">
        <v>100</v>
      </c>
      <c r="G523" s="158">
        <f t="shared" si="7"/>
        <v>0</v>
      </c>
    </row>
    <row r="524" spans="2:7" s="144" customFormat="1" x14ac:dyDescent="0.3">
      <c r="B524" s="166"/>
      <c r="C524" s="161" t="s">
        <v>1631</v>
      </c>
      <c r="D524" s="161" t="s">
        <v>1632</v>
      </c>
      <c r="E524" s="161" t="s">
        <v>296</v>
      </c>
      <c r="F524" s="158">
        <v>100</v>
      </c>
      <c r="G524" s="158">
        <f t="shared" si="7"/>
        <v>0</v>
      </c>
    </row>
    <row r="525" spans="2:7" s="144" customFormat="1" x14ac:dyDescent="0.3">
      <c r="B525" s="166"/>
      <c r="C525" s="161" t="s">
        <v>440</v>
      </c>
      <c r="D525" s="161" t="s">
        <v>747</v>
      </c>
      <c r="E525" s="161" t="s">
        <v>296</v>
      </c>
      <c r="F525" s="158">
        <v>100</v>
      </c>
      <c r="G525" s="158">
        <f t="shared" si="7"/>
        <v>0</v>
      </c>
    </row>
    <row r="526" spans="2:7" s="144" customFormat="1" x14ac:dyDescent="0.3">
      <c r="B526" s="166"/>
      <c r="C526" s="161" t="s">
        <v>1185</v>
      </c>
      <c r="D526" s="161" t="s">
        <v>1294</v>
      </c>
      <c r="E526" s="161" t="s">
        <v>296</v>
      </c>
      <c r="F526" s="158">
        <v>100</v>
      </c>
      <c r="G526" s="158">
        <f t="shared" si="7"/>
        <v>0</v>
      </c>
    </row>
    <row r="527" spans="2:7" s="144" customFormat="1" x14ac:dyDescent="0.3">
      <c r="B527" s="166"/>
      <c r="C527" s="161" t="s">
        <v>442</v>
      </c>
      <c r="D527" s="161" t="s">
        <v>746</v>
      </c>
      <c r="E527" s="161" t="s">
        <v>296</v>
      </c>
      <c r="F527" s="158">
        <v>100</v>
      </c>
      <c r="G527" s="158">
        <f t="shared" si="7"/>
        <v>0</v>
      </c>
    </row>
    <row r="528" spans="2:7" s="144" customFormat="1" x14ac:dyDescent="0.3">
      <c r="B528" s="166"/>
      <c r="C528" s="161" t="s">
        <v>1211</v>
      </c>
      <c r="D528" s="161" t="s">
        <v>1320</v>
      </c>
      <c r="E528" s="161" t="s">
        <v>296</v>
      </c>
      <c r="F528" s="158">
        <v>100</v>
      </c>
      <c r="G528" s="158">
        <f t="shared" ref="G528:G591" si="8">B528*F528</f>
        <v>0</v>
      </c>
    </row>
    <row r="529" spans="2:7" s="144" customFormat="1" x14ac:dyDescent="0.3">
      <c r="B529" s="166"/>
      <c r="C529" s="161" t="s">
        <v>443</v>
      </c>
      <c r="D529" s="161" t="s">
        <v>745</v>
      </c>
      <c r="E529" s="161" t="s">
        <v>296</v>
      </c>
      <c r="F529" s="158">
        <v>100</v>
      </c>
      <c r="G529" s="158">
        <f t="shared" si="8"/>
        <v>0</v>
      </c>
    </row>
    <row r="530" spans="2:7" s="144" customFormat="1" x14ac:dyDescent="0.3">
      <c r="B530" s="166"/>
      <c r="C530" s="161" t="s">
        <v>1237</v>
      </c>
      <c r="D530" s="161" t="s">
        <v>1372</v>
      </c>
      <c r="E530" s="161" t="s">
        <v>296</v>
      </c>
      <c r="F530" s="158">
        <v>100</v>
      </c>
      <c r="G530" s="158">
        <f t="shared" si="8"/>
        <v>0</v>
      </c>
    </row>
    <row r="531" spans="2:7" s="144" customFormat="1" x14ac:dyDescent="0.3">
      <c r="B531" s="166"/>
      <c r="C531" s="161" t="s">
        <v>441</v>
      </c>
      <c r="D531" s="161" t="s">
        <v>744</v>
      </c>
      <c r="E531" s="161" t="s">
        <v>296</v>
      </c>
      <c r="F531" s="158">
        <v>100</v>
      </c>
      <c r="G531" s="158">
        <f t="shared" si="8"/>
        <v>0</v>
      </c>
    </row>
    <row r="532" spans="2:7" s="144" customFormat="1" x14ac:dyDescent="0.3">
      <c r="B532" s="166"/>
      <c r="C532" s="161" t="s">
        <v>1263</v>
      </c>
      <c r="D532" s="161" t="s">
        <v>1346</v>
      </c>
      <c r="E532" s="161" t="s">
        <v>296</v>
      </c>
      <c r="F532" s="158">
        <v>100</v>
      </c>
      <c r="G532" s="158">
        <f t="shared" si="8"/>
        <v>0</v>
      </c>
    </row>
    <row r="533" spans="2:7" s="144" customFormat="1" x14ac:dyDescent="0.3">
      <c r="B533" s="166"/>
      <c r="C533" s="161" t="s">
        <v>224</v>
      </c>
      <c r="D533" s="161" t="s">
        <v>506</v>
      </c>
      <c r="E533" s="161" t="s">
        <v>296</v>
      </c>
      <c r="F533" s="158">
        <v>100</v>
      </c>
      <c r="G533" s="158">
        <f t="shared" si="8"/>
        <v>0</v>
      </c>
    </row>
    <row r="534" spans="2:7" s="144" customFormat="1" x14ac:dyDescent="0.3">
      <c r="B534" s="166"/>
      <c r="C534" s="161" t="s">
        <v>1197</v>
      </c>
      <c r="D534" s="161" t="s">
        <v>1306</v>
      </c>
      <c r="E534" s="161" t="s">
        <v>296</v>
      </c>
      <c r="F534" s="158">
        <v>100</v>
      </c>
      <c r="G534" s="158">
        <f t="shared" si="8"/>
        <v>0</v>
      </c>
    </row>
    <row r="535" spans="2:7" s="144" customFormat="1" x14ac:dyDescent="0.3">
      <c r="B535" s="166"/>
      <c r="C535" s="161" t="s">
        <v>226</v>
      </c>
      <c r="D535" s="161" t="s">
        <v>507</v>
      </c>
      <c r="E535" s="161" t="s">
        <v>296</v>
      </c>
      <c r="F535" s="158">
        <v>100</v>
      </c>
      <c r="G535" s="158">
        <f t="shared" si="8"/>
        <v>0</v>
      </c>
    </row>
    <row r="536" spans="2:7" s="144" customFormat="1" x14ac:dyDescent="0.3">
      <c r="B536" s="166"/>
      <c r="C536" s="161" t="s">
        <v>1223</v>
      </c>
      <c r="D536" s="161" t="s">
        <v>1332</v>
      </c>
      <c r="E536" s="161" t="s">
        <v>296</v>
      </c>
      <c r="F536" s="158">
        <v>100</v>
      </c>
      <c r="G536" s="158">
        <f t="shared" si="8"/>
        <v>0</v>
      </c>
    </row>
    <row r="537" spans="2:7" s="144" customFormat="1" x14ac:dyDescent="0.3">
      <c r="B537" s="166"/>
      <c r="C537" s="161" t="s">
        <v>227</v>
      </c>
      <c r="D537" s="161" t="s">
        <v>508</v>
      </c>
      <c r="E537" s="161" t="s">
        <v>296</v>
      </c>
      <c r="F537" s="158">
        <v>100</v>
      </c>
      <c r="G537" s="158">
        <f t="shared" si="8"/>
        <v>0</v>
      </c>
    </row>
    <row r="538" spans="2:7" s="144" customFormat="1" x14ac:dyDescent="0.3">
      <c r="B538" s="166"/>
      <c r="C538" s="161" t="s">
        <v>1249</v>
      </c>
      <c r="D538" s="161" t="s">
        <v>1384</v>
      </c>
      <c r="E538" s="161" t="s">
        <v>296</v>
      </c>
      <c r="F538" s="158">
        <v>100</v>
      </c>
      <c r="G538" s="158">
        <f t="shared" si="8"/>
        <v>0</v>
      </c>
    </row>
    <row r="539" spans="2:7" s="144" customFormat="1" x14ac:dyDescent="0.3">
      <c r="B539" s="166"/>
      <c r="C539" s="161" t="s">
        <v>225</v>
      </c>
      <c r="D539" s="161" t="s">
        <v>510</v>
      </c>
      <c r="E539" s="161" t="s">
        <v>296</v>
      </c>
      <c r="F539" s="158">
        <v>100</v>
      </c>
      <c r="G539" s="158">
        <f t="shared" si="8"/>
        <v>0</v>
      </c>
    </row>
    <row r="540" spans="2:7" s="144" customFormat="1" x14ac:dyDescent="0.3">
      <c r="B540" s="166"/>
      <c r="C540" s="161" t="s">
        <v>1275</v>
      </c>
      <c r="D540" s="161" t="s">
        <v>1358</v>
      </c>
      <c r="E540" s="161" t="s">
        <v>296</v>
      </c>
      <c r="F540" s="158">
        <v>100</v>
      </c>
      <c r="G540" s="158">
        <f t="shared" si="8"/>
        <v>0</v>
      </c>
    </row>
    <row r="541" spans="2:7" s="144" customFormat="1" x14ac:dyDescent="0.3">
      <c r="B541" s="166"/>
      <c r="C541" s="161" t="s">
        <v>404</v>
      </c>
      <c r="D541" s="161" t="s">
        <v>418</v>
      </c>
      <c r="E541" s="161" t="s">
        <v>296</v>
      </c>
      <c r="F541" s="158">
        <v>100</v>
      </c>
      <c r="G541" s="158">
        <f t="shared" si="8"/>
        <v>0</v>
      </c>
    </row>
    <row r="542" spans="2:7" s="144" customFormat="1" x14ac:dyDescent="0.3">
      <c r="B542" s="166"/>
      <c r="C542" s="161" t="s">
        <v>967</v>
      </c>
      <c r="D542" s="161" t="s">
        <v>1112</v>
      </c>
      <c r="E542" s="161" t="s">
        <v>296</v>
      </c>
      <c r="F542" s="158">
        <v>100</v>
      </c>
      <c r="G542" s="158">
        <f t="shared" si="8"/>
        <v>0</v>
      </c>
    </row>
    <row r="543" spans="2:7" s="144" customFormat="1" x14ac:dyDescent="0.3">
      <c r="B543" s="166"/>
      <c r="C543" s="161" t="s">
        <v>405</v>
      </c>
      <c r="D543" s="161" t="s">
        <v>419</v>
      </c>
      <c r="E543" s="161" t="s">
        <v>296</v>
      </c>
      <c r="F543" s="158">
        <v>100</v>
      </c>
      <c r="G543" s="158">
        <f t="shared" si="8"/>
        <v>0</v>
      </c>
    </row>
    <row r="544" spans="2:7" s="144" customFormat="1" x14ac:dyDescent="0.3">
      <c r="B544" s="166"/>
      <c r="C544" s="161" t="s">
        <v>992</v>
      </c>
      <c r="D544" s="161" t="s">
        <v>1113</v>
      </c>
      <c r="E544" s="161" t="s">
        <v>296</v>
      </c>
      <c r="F544" s="158">
        <v>100</v>
      </c>
      <c r="G544" s="158">
        <f t="shared" si="8"/>
        <v>0</v>
      </c>
    </row>
    <row r="545" spans="2:7" s="144" customFormat="1" x14ac:dyDescent="0.3">
      <c r="B545" s="166"/>
      <c r="C545" s="161" t="s">
        <v>406</v>
      </c>
      <c r="D545" s="161" t="s">
        <v>420</v>
      </c>
      <c r="E545" s="161" t="s">
        <v>296</v>
      </c>
      <c r="F545" s="158">
        <v>100</v>
      </c>
      <c r="G545" s="158">
        <f t="shared" si="8"/>
        <v>0</v>
      </c>
    </row>
    <row r="546" spans="2:7" s="144" customFormat="1" x14ac:dyDescent="0.3">
      <c r="B546" s="166"/>
      <c r="C546" s="161" t="s">
        <v>1042</v>
      </c>
      <c r="D546" s="161" t="s">
        <v>1114</v>
      </c>
      <c r="E546" s="161" t="s">
        <v>296</v>
      </c>
      <c r="F546" s="158">
        <v>100</v>
      </c>
      <c r="G546" s="158">
        <f t="shared" si="8"/>
        <v>0</v>
      </c>
    </row>
    <row r="547" spans="2:7" s="144" customFormat="1" x14ac:dyDescent="0.3">
      <c r="B547" s="166"/>
      <c r="C547" s="161" t="s">
        <v>408</v>
      </c>
      <c r="D547" s="161" t="s">
        <v>422</v>
      </c>
      <c r="E547" s="161" t="s">
        <v>296</v>
      </c>
      <c r="F547" s="158">
        <v>100</v>
      </c>
      <c r="G547" s="158">
        <f t="shared" si="8"/>
        <v>0</v>
      </c>
    </row>
    <row r="548" spans="2:7" s="144" customFormat="1" x14ac:dyDescent="0.3">
      <c r="B548" s="166"/>
      <c r="C548" s="161" t="s">
        <v>1017</v>
      </c>
      <c r="D548" s="161" t="s">
        <v>1115</v>
      </c>
      <c r="E548" s="161" t="s">
        <v>296</v>
      </c>
      <c r="F548" s="158">
        <v>100</v>
      </c>
      <c r="G548" s="158">
        <f t="shared" si="8"/>
        <v>0</v>
      </c>
    </row>
    <row r="549" spans="2:7" s="144" customFormat="1" x14ac:dyDescent="0.3">
      <c r="B549" s="166"/>
      <c r="C549" s="161" t="s">
        <v>410</v>
      </c>
      <c r="D549" s="161" t="s">
        <v>424</v>
      </c>
      <c r="E549" s="161" t="s">
        <v>296</v>
      </c>
      <c r="F549" s="158">
        <v>100</v>
      </c>
      <c r="G549" s="158">
        <f t="shared" si="8"/>
        <v>0</v>
      </c>
    </row>
    <row r="550" spans="2:7" s="144" customFormat="1" x14ac:dyDescent="0.3">
      <c r="B550" s="166"/>
      <c r="C550" s="161" t="s">
        <v>1194</v>
      </c>
      <c r="D550" s="161" t="s">
        <v>1303</v>
      </c>
      <c r="E550" s="161" t="s">
        <v>296</v>
      </c>
      <c r="F550" s="158">
        <v>100</v>
      </c>
      <c r="G550" s="158">
        <f t="shared" si="8"/>
        <v>0</v>
      </c>
    </row>
    <row r="551" spans="2:7" s="144" customFormat="1" x14ac:dyDescent="0.3">
      <c r="B551" s="166"/>
      <c r="C551" s="161" t="s">
        <v>411</v>
      </c>
      <c r="D551" s="161" t="s">
        <v>425</v>
      </c>
      <c r="E551" s="161" t="s">
        <v>296</v>
      </c>
      <c r="F551" s="158">
        <v>100</v>
      </c>
      <c r="G551" s="158">
        <f t="shared" si="8"/>
        <v>0</v>
      </c>
    </row>
    <row r="552" spans="2:7" s="144" customFormat="1" x14ac:dyDescent="0.3">
      <c r="B552" s="166"/>
      <c r="C552" s="161" t="s">
        <v>1220</v>
      </c>
      <c r="D552" s="161" t="s">
        <v>1329</v>
      </c>
      <c r="E552" s="161" t="s">
        <v>296</v>
      </c>
      <c r="F552" s="158">
        <v>100</v>
      </c>
      <c r="G552" s="158">
        <f t="shared" si="8"/>
        <v>0</v>
      </c>
    </row>
    <row r="553" spans="2:7" s="144" customFormat="1" x14ac:dyDescent="0.3">
      <c r="B553" s="166"/>
      <c r="C553" s="161" t="s">
        <v>412</v>
      </c>
      <c r="D553" s="161" t="s">
        <v>426</v>
      </c>
      <c r="E553" s="161" t="s">
        <v>296</v>
      </c>
      <c r="F553" s="158">
        <v>100</v>
      </c>
      <c r="G553" s="158">
        <f t="shared" si="8"/>
        <v>0</v>
      </c>
    </row>
    <row r="554" spans="2:7" s="144" customFormat="1" x14ac:dyDescent="0.3">
      <c r="B554" s="166"/>
      <c r="C554" s="161" t="s">
        <v>1246</v>
      </c>
      <c r="D554" s="161" t="s">
        <v>1381</v>
      </c>
      <c r="E554" s="161" t="s">
        <v>296</v>
      </c>
      <c r="F554" s="158">
        <v>100</v>
      </c>
      <c r="G554" s="158">
        <f t="shared" si="8"/>
        <v>0</v>
      </c>
    </row>
    <row r="555" spans="2:7" s="144" customFormat="1" x14ac:dyDescent="0.3">
      <c r="B555" s="166"/>
      <c r="C555" s="161" t="s">
        <v>414</v>
      </c>
      <c r="D555" s="161" t="s">
        <v>428</v>
      </c>
      <c r="E555" s="161" t="s">
        <v>296</v>
      </c>
      <c r="F555" s="158">
        <v>100</v>
      </c>
      <c r="G555" s="158">
        <f t="shared" si="8"/>
        <v>0</v>
      </c>
    </row>
    <row r="556" spans="2:7" s="144" customFormat="1" x14ac:dyDescent="0.3">
      <c r="B556" s="166"/>
      <c r="C556" s="161" t="s">
        <v>1272</v>
      </c>
      <c r="D556" s="161" t="s">
        <v>1355</v>
      </c>
      <c r="E556" s="161" t="s">
        <v>296</v>
      </c>
      <c r="F556" s="158">
        <v>100</v>
      </c>
      <c r="G556" s="158">
        <f t="shared" si="8"/>
        <v>0</v>
      </c>
    </row>
    <row r="557" spans="2:7" s="144" customFormat="1" x14ac:dyDescent="0.3">
      <c r="B557" s="166"/>
      <c r="C557" s="161" t="s">
        <v>434</v>
      </c>
      <c r="D557" s="161" t="s">
        <v>821</v>
      </c>
      <c r="E557" s="161" t="s">
        <v>296</v>
      </c>
      <c r="F557" s="158">
        <v>100</v>
      </c>
      <c r="G557" s="158">
        <f t="shared" si="8"/>
        <v>0</v>
      </c>
    </row>
    <row r="558" spans="2:7" s="144" customFormat="1" x14ac:dyDescent="0.3">
      <c r="B558" s="166"/>
      <c r="C558" s="161" t="s">
        <v>1178</v>
      </c>
      <c r="D558" s="161" t="s">
        <v>1287</v>
      </c>
      <c r="E558" s="161" t="s">
        <v>296</v>
      </c>
      <c r="F558" s="158">
        <v>100</v>
      </c>
      <c r="G558" s="158">
        <f t="shared" si="8"/>
        <v>0</v>
      </c>
    </row>
    <row r="559" spans="2:7" s="144" customFormat="1" x14ac:dyDescent="0.3">
      <c r="B559" s="166"/>
      <c r="C559" s="161" t="s">
        <v>436</v>
      </c>
      <c r="D559" s="161" t="s">
        <v>820</v>
      </c>
      <c r="E559" s="161" t="s">
        <v>296</v>
      </c>
      <c r="F559" s="158">
        <v>100</v>
      </c>
      <c r="G559" s="158">
        <f t="shared" si="8"/>
        <v>0</v>
      </c>
    </row>
    <row r="560" spans="2:7" s="144" customFormat="1" x14ac:dyDescent="0.3">
      <c r="B560" s="166"/>
      <c r="C560" s="161" t="s">
        <v>1204</v>
      </c>
      <c r="D560" s="161" t="s">
        <v>1313</v>
      </c>
      <c r="E560" s="161" t="s">
        <v>296</v>
      </c>
      <c r="F560" s="158">
        <v>100</v>
      </c>
      <c r="G560" s="158">
        <f t="shared" si="8"/>
        <v>0</v>
      </c>
    </row>
    <row r="561" spans="2:7" s="144" customFormat="1" x14ac:dyDescent="0.3">
      <c r="B561" s="166"/>
      <c r="C561" s="161" t="s">
        <v>437</v>
      </c>
      <c r="D561" s="161" t="s">
        <v>823</v>
      </c>
      <c r="E561" s="161" t="s">
        <v>296</v>
      </c>
      <c r="F561" s="158">
        <v>100</v>
      </c>
      <c r="G561" s="158">
        <f t="shared" si="8"/>
        <v>0</v>
      </c>
    </row>
    <row r="562" spans="2:7" s="144" customFormat="1" x14ac:dyDescent="0.3">
      <c r="B562" s="166"/>
      <c r="C562" s="161" t="s">
        <v>1230</v>
      </c>
      <c r="D562" s="161" t="s">
        <v>1365</v>
      </c>
      <c r="E562" s="161" t="s">
        <v>296</v>
      </c>
      <c r="F562" s="158">
        <v>100</v>
      </c>
      <c r="G562" s="158">
        <f t="shared" si="8"/>
        <v>0</v>
      </c>
    </row>
    <row r="563" spans="2:7" s="144" customFormat="1" x14ac:dyDescent="0.3">
      <c r="B563" s="166"/>
      <c r="C563" s="161" t="s">
        <v>435</v>
      </c>
      <c r="D563" s="161" t="s">
        <v>822</v>
      </c>
      <c r="E563" s="161" t="s">
        <v>296</v>
      </c>
      <c r="F563" s="158">
        <v>100</v>
      </c>
      <c r="G563" s="158">
        <f t="shared" si="8"/>
        <v>0</v>
      </c>
    </row>
    <row r="564" spans="2:7" s="144" customFormat="1" x14ac:dyDescent="0.3">
      <c r="B564" s="166"/>
      <c r="C564" s="161" t="s">
        <v>1256</v>
      </c>
      <c r="D564" s="161" t="s">
        <v>1339</v>
      </c>
      <c r="E564" s="161" t="s">
        <v>296</v>
      </c>
      <c r="F564" s="158">
        <v>100</v>
      </c>
      <c r="G564" s="158">
        <f t="shared" si="8"/>
        <v>0</v>
      </c>
    </row>
    <row r="565" spans="2:7" s="144" customFormat="1" x14ac:dyDescent="0.3">
      <c r="B565" s="166"/>
      <c r="C565" s="161" t="s">
        <v>690</v>
      </c>
      <c r="D565" s="161" t="s">
        <v>691</v>
      </c>
      <c r="E565" s="161" t="s">
        <v>296</v>
      </c>
      <c r="F565" s="158">
        <v>115</v>
      </c>
      <c r="G565" s="158">
        <f t="shared" si="8"/>
        <v>0</v>
      </c>
    </row>
    <row r="566" spans="2:7" s="144" customFormat="1" x14ac:dyDescent="0.3">
      <c r="B566" s="166"/>
      <c r="C566" s="161" t="s">
        <v>690</v>
      </c>
      <c r="D566" s="161" t="s">
        <v>691</v>
      </c>
      <c r="E566" s="161" t="s">
        <v>296</v>
      </c>
      <c r="F566" s="158">
        <v>100</v>
      </c>
      <c r="G566" s="158">
        <f t="shared" si="8"/>
        <v>0</v>
      </c>
    </row>
    <row r="567" spans="2:7" s="144" customFormat="1" x14ac:dyDescent="0.3">
      <c r="B567" s="166"/>
      <c r="C567" s="161" t="s">
        <v>1639</v>
      </c>
      <c r="D567" s="161" t="s">
        <v>1640</v>
      </c>
      <c r="E567" s="161" t="s">
        <v>296</v>
      </c>
      <c r="F567" s="158">
        <v>100</v>
      </c>
      <c r="G567" s="158">
        <f t="shared" si="8"/>
        <v>0</v>
      </c>
    </row>
    <row r="568" spans="2:7" s="144" customFormat="1" x14ac:dyDescent="0.3">
      <c r="B568" s="166"/>
      <c r="C568" s="161" t="s">
        <v>454</v>
      </c>
      <c r="D568" s="161" t="s">
        <v>511</v>
      </c>
      <c r="E568" s="161" t="s">
        <v>296</v>
      </c>
      <c r="F568" s="158">
        <v>100</v>
      </c>
      <c r="G568" s="158">
        <f t="shared" si="8"/>
        <v>0</v>
      </c>
    </row>
    <row r="569" spans="2:7" s="144" customFormat="1" x14ac:dyDescent="0.3">
      <c r="B569" s="166"/>
      <c r="C569" s="161" t="s">
        <v>969</v>
      </c>
      <c r="D569" s="161" t="s">
        <v>1116</v>
      </c>
      <c r="E569" s="161" t="s">
        <v>296</v>
      </c>
      <c r="F569" s="158">
        <v>100</v>
      </c>
      <c r="G569" s="158">
        <f t="shared" si="8"/>
        <v>0</v>
      </c>
    </row>
    <row r="570" spans="2:7" s="144" customFormat="1" x14ac:dyDescent="0.3">
      <c r="B570" s="166"/>
      <c r="C570" s="161" t="s">
        <v>456</v>
      </c>
      <c r="D570" s="161" t="s">
        <v>512</v>
      </c>
      <c r="E570" s="161" t="s">
        <v>296</v>
      </c>
      <c r="F570" s="158">
        <v>100</v>
      </c>
      <c r="G570" s="158">
        <f t="shared" si="8"/>
        <v>0</v>
      </c>
    </row>
    <row r="571" spans="2:7" s="144" customFormat="1" x14ac:dyDescent="0.3">
      <c r="B571" s="166"/>
      <c r="C571" s="161" t="s">
        <v>994</v>
      </c>
      <c r="D571" s="161" t="s">
        <v>1117</v>
      </c>
      <c r="E571" s="161" t="s">
        <v>296</v>
      </c>
      <c r="F571" s="158">
        <v>100</v>
      </c>
      <c r="G571" s="158">
        <f t="shared" si="8"/>
        <v>0</v>
      </c>
    </row>
    <row r="572" spans="2:7" s="144" customFormat="1" x14ac:dyDescent="0.3">
      <c r="B572" s="166"/>
      <c r="C572" s="161" t="s">
        <v>457</v>
      </c>
      <c r="D572" s="161" t="s">
        <v>513</v>
      </c>
      <c r="E572" s="161" t="s">
        <v>296</v>
      </c>
      <c r="F572" s="158">
        <v>100</v>
      </c>
      <c r="G572" s="158">
        <f t="shared" si="8"/>
        <v>0</v>
      </c>
    </row>
    <row r="573" spans="2:7" s="144" customFormat="1" x14ac:dyDescent="0.3">
      <c r="B573" s="166"/>
      <c r="C573" s="161" t="s">
        <v>1044</v>
      </c>
      <c r="D573" s="161" t="s">
        <v>1118</v>
      </c>
      <c r="E573" s="161" t="s">
        <v>296</v>
      </c>
      <c r="F573" s="158">
        <v>100</v>
      </c>
      <c r="G573" s="158">
        <f t="shared" si="8"/>
        <v>0</v>
      </c>
    </row>
    <row r="574" spans="2:7" s="144" customFormat="1" x14ac:dyDescent="0.3">
      <c r="B574" s="166"/>
      <c r="C574" s="161" t="s">
        <v>455</v>
      </c>
      <c r="D574" s="161" t="s">
        <v>515</v>
      </c>
      <c r="E574" s="161" t="s">
        <v>296</v>
      </c>
      <c r="F574" s="158">
        <v>100</v>
      </c>
      <c r="G574" s="158">
        <f t="shared" si="8"/>
        <v>0</v>
      </c>
    </row>
    <row r="575" spans="2:7" s="144" customFormat="1" x14ac:dyDescent="0.3">
      <c r="B575" s="166"/>
      <c r="C575" s="161" t="s">
        <v>1019</v>
      </c>
      <c r="D575" s="161" t="s">
        <v>1119</v>
      </c>
      <c r="E575" s="161" t="s">
        <v>296</v>
      </c>
      <c r="F575" s="158">
        <v>100</v>
      </c>
      <c r="G575" s="158">
        <f t="shared" si="8"/>
        <v>0</v>
      </c>
    </row>
    <row r="576" spans="2:7" s="144" customFormat="1" x14ac:dyDescent="0.3">
      <c r="B576" s="166"/>
      <c r="C576" s="161" t="s">
        <v>468</v>
      </c>
      <c r="D576" s="161" t="s">
        <v>517</v>
      </c>
      <c r="E576" s="161" t="s">
        <v>296</v>
      </c>
      <c r="F576" s="158">
        <v>100</v>
      </c>
      <c r="G576" s="158">
        <f t="shared" si="8"/>
        <v>0</v>
      </c>
    </row>
    <row r="577" spans="2:7" s="144" customFormat="1" x14ac:dyDescent="0.3">
      <c r="B577" s="166"/>
      <c r="C577" s="161" t="s">
        <v>1190</v>
      </c>
      <c r="D577" s="161" t="s">
        <v>1299</v>
      </c>
      <c r="E577" s="161" t="s">
        <v>296</v>
      </c>
      <c r="F577" s="158">
        <v>100</v>
      </c>
      <c r="G577" s="158">
        <f t="shared" si="8"/>
        <v>0</v>
      </c>
    </row>
    <row r="578" spans="2:7" s="144" customFormat="1" x14ac:dyDescent="0.3">
      <c r="B578" s="166"/>
      <c r="C578" s="161" t="s">
        <v>470</v>
      </c>
      <c r="D578" s="161" t="s">
        <v>518</v>
      </c>
      <c r="E578" s="161" t="s">
        <v>296</v>
      </c>
      <c r="F578" s="158">
        <v>100</v>
      </c>
      <c r="G578" s="158">
        <f t="shared" si="8"/>
        <v>0</v>
      </c>
    </row>
    <row r="579" spans="2:7" s="144" customFormat="1" x14ac:dyDescent="0.3">
      <c r="B579" s="166"/>
      <c r="C579" s="161" t="s">
        <v>1216</v>
      </c>
      <c r="D579" s="161" t="s">
        <v>1325</v>
      </c>
      <c r="E579" s="161" t="s">
        <v>296</v>
      </c>
      <c r="F579" s="158">
        <v>100</v>
      </c>
      <c r="G579" s="158">
        <f t="shared" si="8"/>
        <v>0</v>
      </c>
    </row>
    <row r="580" spans="2:7" s="144" customFormat="1" x14ac:dyDescent="0.3">
      <c r="B580" s="166"/>
      <c r="C580" s="161" t="s">
        <v>471</v>
      </c>
      <c r="D580" s="161" t="s">
        <v>519</v>
      </c>
      <c r="E580" s="161" t="s">
        <v>296</v>
      </c>
      <c r="F580" s="158">
        <v>100</v>
      </c>
      <c r="G580" s="158">
        <f t="shared" si="8"/>
        <v>0</v>
      </c>
    </row>
    <row r="581" spans="2:7" s="144" customFormat="1" x14ac:dyDescent="0.3">
      <c r="B581" s="166"/>
      <c r="C581" s="161" t="s">
        <v>1242</v>
      </c>
      <c r="D581" s="161" t="s">
        <v>1377</v>
      </c>
      <c r="E581" s="161" t="s">
        <v>296</v>
      </c>
      <c r="F581" s="158">
        <v>100</v>
      </c>
      <c r="G581" s="158">
        <f t="shared" si="8"/>
        <v>0</v>
      </c>
    </row>
    <row r="582" spans="2:7" s="144" customFormat="1" x14ac:dyDescent="0.3">
      <c r="B582" s="166"/>
      <c r="C582" s="161" t="s">
        <v>469</v>
      </c>
      <c r="D582" s="161" t="s">
        <v>521</v>
      </c>
      <c r="E582" s="161" t="s">
        <v>296</v>
      </c>
      <c r="F582" s="158">
        <v>100</v>
      </c>
      <c r="G582" s="158">
        <f t="shared" si="8"/>
        <v>0</v>
      </c>
    </row>
    <row r="583" spans="2:7" s="144" customFormat="1" x14ac:dyDescent="0.3">
      <c r="B583" s="166"/>
      <c r="C583" s="161" t="s">
        <v>1268</v>
      </c>
      <c r="D583" s="161" t="s">
        <v>1351</v>
      </c>
      <c r="E583" s="161" t="s">
        <v>296</v>
      </c>
      <c r="F583" s="158">
        <v>100</v>
      </c>
      <c r="G583" s="158">
        <f t="shared" si="8"/>
        <v>0</v>
      </c>
    </row>
    <row r="584" spans="2:7" s="144" customFormat="1" x14ac:dyDescent="0.3">
      <c r="B584" s="166"/>
      <c r="C584" s="161" t="s">
        <v>448</v>
      </c>
      <c r="D584" s="161" t="s">
        <v>523</v>
      </c>
      <c r="E584" s="161" t="s">
        <v>296</v>
      </c>
      <c r="F584" s="158">
        <v>100</v>
      </c>
      <c r="G584" s="158">
        <f t="shared" si="8"/>
        <v>0</v>
      </c>
    </row>
    <row r="585" spans="2:7" s="144" customFormat="1" x14ac:dyDescent="0.3">
      <c r="B585" s="166"/>
      <c r="C585" s="161" t="s">
        <v>966</v>
      </c>
      <c r="D585" s="161" t="s">
        <v>1120</v>
      </c>
      <c r="E585" s="161" t="s">
        <v>296</v>
      </c>
      <c r="F585" s="158">
        <v>100</v>
      </c>
      <c r="G585" s="158">
        <f t="shared" si="8"/>
        <v>0</v>
      </c>
    </row>
    <row r="586" spans="2:7" s="144" customFormat="1" x14ac:dyDescent="0.3">
      <c r="B586" s="166"/>
      <c r="C586" s="161" t="s">
        <v>450</v>
      </c>
      <c r="D586" s="161" t="s">
        <v>524</v>
      </c>
      <c r="E586" s="161" t="s">
        <v>296</v>
      </c>
      <c r="F586" s="158">
        <v>100</v>
      </c>
      <c r="G586" s="158">
        <f t="shared" si="8"/>
        <v>0</v>
      </c>
    </row>
    <row r="587" spans="2:7" s="144" customFormat="1" x14ac:dyDescent="0.3">
      <c r="B587" s="166"/>
      <c r="C587" s="161" t="s">
        <v>991</v>
      </c>
      <c r="D587" s="161" t="s">
        <v>1121</v>
      </c>
      <c r="E587" s="161" t="s">
        <v>296</v>
      </c>
      <c r="F587" s="158">
        <v>100</v>
      </c>
      <c r="G587" s="158">
        <f t="shared" si="8"/>
        <v>0</v>
      </c>
    </row>
    <row r="588" spans="2:7" s="144" customFormat="1" x14ac:dyDescent="0.3">
      <c r="B588" s="166"/>
      <c r="C588" s="161" t="s">
        <v>451</v>
      </c>
      <c r="D588" s="161" t="s">
        <v>525</v>
      </c>
      <c r="E588" s="161" t="s">
        <v>296</v>
      </c>
      <c r="F588" s="158">
        <v>100</v>
      </c>
      <c r="G588" s="158">
        <f t="shared" si="8"/>
        <v>0</v>
      </c>
    </row>
    <row r="589" spans="2:7" s="144" customFormat="1" x14ac:dyDescent="0.3">
      <c r="B589" s="166"/>
      <c r="C589" s="161" t="s">
        <v>1041</v>
      </c>
      <c r="D589" s="161" t="s">
        <v>1122</v>
      </c>
      <c r="E589" s="161" t="s">
        <v>296</v>
      </c>
      <c r="F589" s="158">
        <v>100</v>
      </c>
      <c r="G589" s="158">
        <f t="shared" si="8"/>
        <v>0</v>
      </c>
    </row>
    <row r="590" spans="2:7" s="144" customFormat="1" x14ac:dyDescent="0.3">
      <c r="B590" s="166"/>
      <c r="C590" s="161" t="s">
        <v>449</v>
      </c>
      <c r="D590" s="161" t="s">
        <v>527</v>
      </c>
      <c r="E590" s="161" t="s">
        <v>296</v>
      </c>
      <c r="F590" s="158">
        <v>100</v>
      </c>
      <c r="G590" s="158">
        <f t="shared" si="8"/>
        <v>0</v>
      </c>
    </row>
    <row r="591" spans="2:7" s="144" customFormat="1" x14ac:dyDescent="0.3">
      <c r="B591" s="166"/>
      <c r="C591" s="161" t="s">
        <v>1016</v>
      </c>
      <c r="D591" s="161" t="s">
        <v>1123</v>
      </c>
      <c r="E591" s="161" t="s">
        <v>296</v>
      </c>
      <c r="F591" s="158">
        <v>100</v>
      </c>
      <c r="G591" s="158">
        <f t="shared" si="8"/>
        <v>0</v>
      </c>
    </row>
    <row r="592" spans="2:7" s="144" customFormat="1" x14ac:dyDescent="0.3">
      <c r="B592" s="166"/>
      <c r="C592" s="161" t="s">
        <v>535</v>
      </c>
      <c r="D592" s="161" t="s">
        <v>542</v>
      </c>
      <c r="E592" s="161" t="s">
        <v>296</v>
      </c>
      <c r="F592" s="158">
        <v>75</v>
      </c>
      <c r="G592" s="158">
        <f t="shared" ref="G592:G655" si="9">B592*F592</f>
        <v>0</v>
      </c>
    </row>
    <row r="593" spans="2:7" s="144" customFormat="1" x14ac:dyDescent="0.3">
      <c r="B593" s="166"/>
      <c r="C593" s="161" t="s">
        <v>1195</v>
      </c>
      <c r="D593" s="161" t="s">
        <v>1304</v>
      </c>
      <c r="E593" s="161" t="s">
        <v>296</v>
      </c>
      <c r="F593" s="158">
        <v>75</v>
      </c>
      <c r="G593" s="158">
        <f t="shared" si="9"/>
        <v>0</v>
      </c>
    </row>
    <row r="594" spans="2:7" s="144" customFormat="1" x14ac:dyDescent="0.3">
      <c r="B594" s="166"/>
      <c r="C594" s="161" t="s">
        <v>536</v>
      </c>
      <c r="D594" s="161" t="s">
        <v>543</v>
      </c>
      <c r="E594" s="161" t="s">
        <v>296</v>
      </c>
      <c r="F594" s="158">
        <v>75</v>
      </c>
      <c r="G594" s="158">
        <f t="shared" si="9"/>
        <v>0</v>
      </c>
    </row>
    <row r="595" spans="2:7" s="144" customFormat="1" x14ac:dyDescent="0.3">
      <c r="B595" s="166"/>
      <c r="C595" s="161" t="s">
        <v>1221</v>
      </c>
      <c r="D595" s="161" t="s">
        <v>1330</v>
      </c>
      <c r="E595" s="161" t="s">
        <v>296</v>
      </c>
      <c r="F595" s="158">
        <v>75</v>
      </c>
      <c r="G595" s="158">
        <f t="shared" si="9"/>
        <v>0</v>
      </c>
    </row>
    <row r="596" spans="2:7" s="144" customFormat="1" x14ac:dyDescent="0.3">
      <c r="B596" s="166"/>
      <c r="C596" s="161" t="s">
        <v>537</v>
      </c>
      <c r="D596" s="161" t="s">
        <v>544</v>
      </c>
      <c r="E596" s="161" t="s">
        <v>296</v>
      </c>
      <c r="F596" s="158">
        <v>75</v>
      </c>
      <c r="G596" s="158">
        <f t="shared" si="9"/>
        <v>0</v>
      </c>
    </row>
    <row r="597" spans="2:7" s="144" customFormat="1" x14ac:dyDescent="0.3">
      <c r="B597" s="166"/>
      <c r="C597" s="161" t="s">
        <v>1247</v>
      </c>
      <c r="D597" s="161" t="s">
        <v>1382</v>
      </c>
      <c r="E597" s="161" t="s">
        <v>296</v>
      </c>
      <c r="F597" s="158">
        <v>75</v>
      </c>
      <c r="G597" s="158">
        <f t="shared" si="9"/>
        <v>0</v>
      </c>
    </row>
    <row r="598" spans="2:7" s="144" customFormat="1" x14ac:dyDescent="0.3">
      <c r="B598" s="166"/>
      <c r="C598" s="161" t="s">
        <v>538</v>
      </c>
      <c r="D598" s="161" t="s">
        <v>546</v>
      </c>
      <c r="E598" s="161" t="s">
        <v>296</v>
      </c>
      <c r="F598" s="158">
        <v>75</v>
      </c>
      <c r="G598" s="158">
        <f t="shared" si="9"/>
        <v>0</v>
      </c>
    </row>
    <row r="599" spans="2:7" s="144" customFormat="1" x14ac:dyDescent="0.3">
      <c r="B599" s="166"/>
      <c r="C599" s="161" t="s">
        <v>1273</v>
      </c>
      <c r="D599" s="161" t="s">
        <v>1356</v>
      </c>
      <c r="E599" s="161" t="s">
        <v>296</v>
      </c>
      <c r="F599" s="158">
        <v>75</v>
      </c>
      <c r="G599" s="158">
        <f t="shared" si="9"/>
        <v>0</v>
      </c>
    </row>
    <row r="600" spans="2:7" s="144" customFormat="1" x14ac:dyDescent="0.3">
      <c r="B600" s="166"/>
      <c r="C600" s="161" t="s">
        <v>606</v>
      </c>
      <c r="D600" s="161" t="s">
        <v>607</v>
      </c>
      <c r="E600" s="161" t="s">
        <v>296</v>
      </c>
      <c r="F600" s="158">
        <v>100</v>
      </c>
      <c r="G600" s="158">
        <f t="shared" si="9"/>
        <v>0</v>
      </c>
    </row>
    <row r="601" spans="2:7" s="144" customFormat="1" x14ac:dyDescent="0.3">
      <c r="B601" s="166"/>
      <c r="C601" s="161" t="s">
        <v>964</v>
      </c>
      <c r="D601" s="161" t="s">
        <v>1124</v>
      </c>
      <c r="E601" s="161" t="s">
        <v>296</v>
      </c>
      <c r="F601" s="158">
        <v>100</v>
      </c>
      <c r="G601" s="158">
        <f t="shared" si="9"/>
        <v>0</v>
      </c>
    </row>
    <row r="602" spans="2:7" s="144" customFormat="1" x14ac:dyDescent="0.3">
      <c r="B602" s="166"/>
      <c r="C602" s="161" t="s">
        <v>608</v>
      </c>
      <c r="D602" s="161" t="s">
        <v>609</v>
      </c>
      <c r="E602" s="161" t="s">
        <v>296</v>
      </c>
      <c r="F602" s="158">
        <v>100</v>
      </c>
      <c r="G602" s="158">
        <f t="shared" si="9"/>
        <v>0</v>
      </c>
    </row>
    <row r="603" spans="2:7" s="144" customFormat="1" x14ac:dyDescent="0.3">
      <c r="B603" s="166"/>
      <c r="C603" s="161" t="s">
        <v>989</v>
      </c>
      <c r="D603" s="161" t="s">
        <v>1125</v>
      </c>
      <c r="E603" s="161" t="s">
        <v>296</v>
      </c>
      <c r="F603" s="158">
        <v>100</v>
      </c>
      <c r="G603" s="158">
        <f t="shared" si="9"/>
        <v>0</v>
      </c>
    </row>
    <row r="604" spans="2:7" s="144" customFormat="1" x14ac:dyDescent="0.3">
      <c r="B604" s="166"/>
      <c r="C604" s="161" t="s">
        <v>610</v>
      </c>
      <c r="D604" s="161" t="s">
        <v>611</v>
      </c>
      <c r="E604" s="161" t="s">
        <v>296</v>
      </c>
      <c r="F604" s="158">
        <v>100</v>
      </c>
      <c r="G604" s="158">
        <f t="shared" si="9"/>
        <v>0</v>
      </c>
    </row>
    <row r="605" spans="2:7" s="144" customFormat="1" x14ac:dyDescent="0.3">
      <c r="B605" s="166"/>
      <c r="C605" s="161" t="s">
        <v>1039</v>
      </c>
      <c r="D605" s="161" t="s">
        <v>1126</v>
      </c>
      <c r="E605" s="161" t="s">
        <v>296</v>
      </c>
      <c r="F605" s="158">
        <v>100</v>
      </c>
      <c r="G605" s="158">
        <f t="shared" si="9"/>
        <v>0</v>
      </c>
    </row>
    <row r="606" spans="2:7" s="144" customFormat="1" x14ac:dyDescent="0.3">
      <c r="B606" s="166"/>
      <c r="C606" s="161" t="s">
        <v>614</v>
      </c>
      <c r="D606" s="161" t="s">
        <v>615</v>
      </c>
      <c r="E606" s="161" t="s">
        <v>296</v>
      </c>
      <c r="F606" s="158">
        <v>100</v>
      </c>
      <c r="G606" s="158">
        <f t="shared" si="9"/>
        <v>0</v>
      </c>
    </row>
    <row r="607" spans="2:7" s="144" customFormat="1" x14ac:dyDescent="0.3">
      <c r="B607" s="166"/>
      <c r="C607" s="161" t="s">
        <v>1014</v>
      </c>
      <c r="D607" s="161" t="s">
        <v>1127</v>
      </c>
      <c r="E607" s="161" t="s">
        <v>296</v>
      </c>
      <c r="F607" s="158">
        <v>100</v>
      </c>
      <c r="G607" s="158">
        <f t="shared" si="9"/>
        <v>0</v>
      </c>
    </row>
    <row r="608" spans="2:7" s="144" customFormat="1" x14ac:dyDescent="0.3">
      <c r="B608" s="166"/>
      <c r="C608" s="161" t="s">
        <v>706</v>
      </c>
      <c r="D608" s="161" t="s">
        <v>707</v>
      </c>
      <c r="E608" s="161" t="s">
        <v>296</v>
      </c>
      <c r="F608" s="158">
        <v>115</v>
      </c>
      <c r="G608" s="158">
        <f t="shared" si="9"/>
        <v>0</v>
      </c>
    </row>
    <row r="609" spans="2:7" s="144" customFormat="1" x14ac:dyDescent="0.3">
      <c r="B609" s="166"/>
      <c r="C609" s="161" t="s">
        <v>706</v>
      </c>
      <c r="D609" s="161" t="s">
        <v>707</v>
      </c>
      <c r="E609" s="161" t="s">
        <v>296</v>
      </c>
      <c r="F609" s="158">
        <v>100</v>
      </c>
      <c r="G609" s="158">
        <f t="shared" si="9"/>
        <v>0</v>
      </c>
    </row>
    <row r="610" spans="2:7" s="144" customFormat="1" x14ac:dyDescent="0.3">
      <c r="B610" s="166"/>
      <c r="C610" s="161" t="s">
        <v>618</v>
      </c>
      <c r="D610" s="161" t="s">
        <v>619</v>
      </c>
      <c r="E610" s="161" t="s">
        <v>296</v>
      </c>
      <c r="F610" s="158">
        <v>100</v>
      </c>
      <c r="G610" s="158">
        <f t="shared" si="9"/>
        <v>0</v>
      </c>
    </row>
    <row r="611" spans="2:7" s="144" customFormat="1" x14ac:dyDescent="0.3">
      <c r="B611" s="166"/>
      <c r="C611" s="161" t="s">
        <v>965</v>
      </c>
      <c r="D611" s="161" t="s">
        <v>1128</v>
      </c>
      <c r="E611" s="161" t="s">
        <v>296</v>
      </c>
      <c r="F611" s="158">
        <v>100</v>
      </c>
      <c r="G611" s="158">
        <f t="shared" si="9"/>
        <v>0</v>
      </c>
    </row>
    <row r="612" spans="2:7" s="144" customFormat="1" x14ac:dyDescent="0.3">
      <c r="B612" s="166"/>
      <c r="C612" s="161" t="s">
        <v>620</v>
      </c>
      <c r="D612" s="161" t="s">
        <v>621</v>
      </c>
      <c r="E612" s="161" t="s">
        <v>296</v>
      </c>
      <c r="F612" s="158">
        <v>100</v>
      </c>
      <c r="G612" s="158">
        <f t="shared" si="9"/>
        <v>0</v>
      </c>
    </row>
    <row r="613" spans="2:7" s="144" customFormat="1" x14ac:dyDescent="0.3">
      <c r="B613" s="166"/>
      <c r="C613" s="161" t="s">
        <v>990</v>
      </c>
      <c r="D613" s="161" t="s">
        <v>1129</v>
      </c>
      <c r="E613" s="161" t="s">
        <v>296</v>
      </c>
      <c r="F613" s="158">
        <v>100</v>
      </c>
      <c r="G613" s="158">
        <f t="shared" si="9"/>
        <v>0</v>
      </c>
    </row>
    <row r="614" spans="2:7" s="144" customFormat="1" x14ac:dyDescent="0.3">
      <c r="B614" s="166"/>
      <c r="C614" s="161" t="s">
        <v>622</v>
      </c>
      <c r="D614" s="161" t="s">
        <v>623</v>
      </c>
      <c r="E614" s="161" t="s">
        <v>296</v>
      </c>
      <c r="F614" s="158">
        <v>100</v>
      </c>
      <c r="G614" s="158">
        <f t="shared" si="9"/>
        <v>0</v>
      </c>
    </row>
    <row r="615" spans="2:7" s="144" customFormat="1" x14ac:dyDescent="0.3">
      <c r="B615" s="166"/>
      <c r="C615" s="161" t="s">
        <v>1040</v>
      </c>
      <c r="D615" s="161" t="s">
        <v>1130</v>
      </c>
      <c r="E615" s="161" t="s">
        <v>296</v>
      </c>
      <c r="F615" s="158">
        <v>100</v>
      </c>
      <c r="G615" s="158">
        <f t="shared" si="9"/>
        <v>0</v>
      </c>
    </row>
    <row r="616" spans="2:7" s="144" customFormat="1" x14ac:dyDescent="0.3">
      <c r="B616" s="166"/>
      <c r="C616" s="161" t="s">
        <v>626</v>
      </c>
      <c r="D616" s="161" t="s">
        <v>627</v>
      </c>
      <c r="E616" s="161" t="s">
        <v>296</v>
      </c>
      <c r="F616" s="158">
        <v>100</v>
      </c>
      <c r="G616" s="158">
        <f t="shared" si="9"/>
        <v>0</v>
      </c>
    </row>
    <row r="617" spans="2:7" s="144" customFormat="1" x14ac:dyDescent="0.3">
      <c r="B617" s="166"/>
      <c r="C617" s="161" t="s">
        <v>1015</v>
      </c>
      <c r="D617" s="161" t="s">
        <v>1131</v>
      </c>
      <c r="E617" s="161" t="s">
        <v>296</v>
      </c>
      <c r="F617" s="158">
        <v>100</v>
      </c>
      <c r="G617" s="158">
        <f t="shared" si="9"/>
        <v>0</v>
      </c>
    </row>
    <row r="618" spans="2:7" s="144" customFormat="1" x14ac:dyDescent="0.3">
      <c r="B618" s="166"/>
      <c r="C618" s="161" t="s">
        <v>639</v>
      </c>
      <c r="D618" s="161" t="s">
        <v>640</v>
      </c>
      <c r="E618" s="161" t="s">
        <v>296</v>
      </c>
      <c r="F618" s="158">
        <v>100</v>
      </c>
      <c r="G618" s="158">
        <f t="shared" si="9"/>
        <v>0</v>
      </c>
    </row>
    <row r="619" spans="2:7" s="144" customFormat="1" x14ac:dyDescent="0.3">
      <c r="B619" s="166"/>
      <c r="C619" s="161" t="s">
        <v>968</v>
      </c>
      <c r="D619" s="161" t="s">
        <v>1072</v>
      </c>
      <c r="E619" s="161" t="s">
        <v>296</v>
      </c>
      <c r="F619" s="158">
        <v>100</v>
      </c>
      <c r="G619" s="158">
        <f t="shared" si="9"/>
        <v>0</v>
      </c>
    </row>
    <row r="620" spans="2:7" s="144" customFormat="1" x14ac:dyDescent="0.3">
      <c r="B620" s="166"/>
      <c r="C620" s="161" t="s">
        <v>1466</v>
      </c>
      <c r="D620" s="161" t="s">
        <v>1499</v>
      </c>
      <c r="E620" s="161" t="s">
        <v>296</v>
      </c>
      <c r="F620" s="158">
        <v>123</v>
      </c>
      <c r="G620" s="158">
        <f t="shared" si="9"/>
        <v>0</v>
      </c>
    </row>
    <row r="621" spans="2:7" s="144" customFormat="1" x14ac:dyDescent="0.3">
      <c r="B621" s="166"/>
      <c r="C621" s="161" t="s">
        <v>641</v>
      </c>
      <c r="D621" s="161" t="s">
        <v>642</v>
      </c>
      <c r="E621" s="161" t="s">
        <v>296</v>
      </c>
      <c r="F621" s="158">
        <v>100</v>
      </c>
      <c r="G621" s="158">
        <f t="shared" si="9"/>
        <v>0</v>
      </c>
    </row>
    <row r="622" spans="2:7" s="144" customFormat="1" x14ac:dyDescent="0.3">
      <c r="B622" s="166"/>
      <c r="C622" s="161" t="s">
        <v>993</v>
      </c>
      <c r="D622" s="161" t="s">
        <v>1073</v>
      </c>
      <c r="E622" s="161" t="s">
        <v>296</v>
      </c>
      <c r="F622" s="158">
        <v>100</v>
      </c>
      <c r="G622" s="158">
        <f t="shared" si="9"/>
        <v>0</v>
      </c>
    </row>
    <row r="623" spans="2:7" s="144" customFormat="1" x14ac:dyDescent="0.3">
      <c r="B623" s="166"/>
      <c r="C623" s="161" t="s">
        <v>1476</v>
      </c>
      <c r="D623" s="161" t="s">
        <v>1500</v>
      </c>
      <c r="E623" s="161" t="s">
        <v>296</v>
      </c>
      <c r="F623" s="158">
        <v>123</v>
      </c>
      <c r="G623" s="158">
        <f t="shared" si="9"/>
        <v>0</v>
      </c>
    </row>
    <row r="624" spans="2:7" s="144" customFormat="1" x14ac:dyDescent="0.3">
      <c r="B624" s="166"/>
      <c r="C624" s="161" t="s">
        <v>643</v>
      </c>
      <c r="D624" s="161" t="s">
        <v>644</v>
      </c>
      <c r="E624" s="161" t="s">
        <v>296</v>
      </c>
      <c r="F624" s="158">
        <v>100</v>
      </c>
      <c r="G624" s="158">
        <f t="shared" si="9"/>
        <v>0</v>
      </c>
    </row>
    <row r="625" spans="2:7" s="144" customFormat="1" x14ac:dyDescent="0.3">
      <c r="B625" s="166"/>
      <c r="C625" s="161" t="s">
        <v>1043</v>
      </c>
      <c r="D625" s="161" t="s">
        <v>1074</v>
      </c>
      <c r="E625" s="161" t="s">
        <v>296</v>
      </c>
      <c r="F625" s="158">
        <v>100</v>
      </c>
      <c r="G625" s="158">
        <f t="shared" si="9"/>
        <v>0</v>
      </c>
    </row>
    <row r="626" spans="2:7" s="144" customFormat="1" x14ac:dyDescent="0.3">
      <c r="B626" s="166"/>
      <c r="C626" s="161" t="s">
        <v>1481</v>
      </c>
      <c r="D626" s="161" t="s">
        <v>1501</v>
      </c>
      <c r="E626" s="161" t="s">
        <v>296</v>
      </c>
      <c r="F626" s="158">
        <v>123</v>
      </c>
      <c r="G626" s="158">
        <f t="shared" si="9"/>
        <v>0</v>
      </c>
    </row>
    <row r="627" spans="2:7" s="144" customFormat="1" x14ac:dyDescent="0.3">
      <c r="B627" s="166"/>
      <c r="C627" s="161" t="s">
        <v>647</v>
      </c>
      <c r="D627" s="161" t="s">
        <v>648</v>
      </c>
      <c r="E627" s="161" t="s">
        <v>296</v>
      </c>
      <c r="F627" s="158">
        <v>100</v>
      </c>
      <c r="G627" s="158">
        <f t="shared" si="9"/>
        <v>0</v>
      </c>
    </row>
    <row r="628" spans="2:7" s="144" customFormat="1" x14ac:dyDescent="0.3">
      <c r="B628" s="166"/>
      <c r="C628" s="161" t="s">
        <v>1018</v>
      </c>
      <c r="D628" s="161" t="s">
        <v>1075</v>
      </c>
      <c r="E628" s="161" t="s">
        <v>296</v>
      </c>
      <c r="F628" s="158">
        <v>100</v>
      </c>
      <c r="G628" s="158">
        <f t="shared" si="9"/>
        <v>0</v>
      </c>
    </row>
    <row r="629" spans="2:7" s="144" customFormat="1" x14ac:dyDescent="0.3">
      <c r="B629" s="166"/>
      <c r="C629" s="161" t="s">
        <v>1471</v>
      </c>
      <c r="D629" s="161" t="s">
        <v>1503</v>
      </c>
      <c r="E629" s="161" t="s">
        <v>296</v>
      </c>
      <c r="F629" s="158">
        <v>123</v>
      </c>
      <c r="G629" s="158">
        <f t="shared" si="9"/>
        <v>0</v>
      </c>
    </row>
    <row r="630" spans="2:7" s="144" customFormat="1" x14ac:dyDescent="0.3">
      <c r="B630" s="166"/>
      <c r="C630" s="161" t="s">
        <v>702</v>
      </c>
      <c r="D630" s="161" t="s">
        <v>703</v>
      </c>
      <c r="E630" s="161" t="s">
        <v>296</v>
      </c>
      <c r="F630" s="158">
        <v>115</v>
      </c>
      <c r="G630" s="158">
        <f t="shared" si="9"/>
        <v>0</v>
      </c>
    </row>
    <row r="631" spans="2:7" s="144" customFormat="1" x14ac:dyDescent="0.3">
      <c r="B631" s="166"/>
      <c r="C631" s="161" t="s">
        <v>702</v>
      </c>
      <c r="D631" s="161" t="s">
        <v>1778</v>
      </c>
      <c r="E631" s="161" t="s">
        <v>296</v>
      </c>
      <c r="F631" s="158">
        <v>100</v>
      </c>
      <c r="G631" s="158">
        <f t="shared" si="9"/>
        <v>0</v>
      </c>
    </row>
    <row r="632" spans="2:7" s="144" customFormat="1" x14ac:dyDescent="0.3">
      <c r="B632" s="166"/>
      <c r="C632" s="161" t="s">
        <v>1663</v>
      </c>
      <c r="D632" s="161" t="s">
        <v>1664</v>
      </c>
      <c r="E632" s="161" t="s">
        <v>296</v>
      </c>
      <c r="F632" s="158">
        <v>100</v>
      </c>
      <c r="G632" s="158">
        <f t="shared" si="9"/>
        <v>0</v>
      </c>
    </row>
    <row r="633" spans="2:7" s="144" customFormat="1" x14ac:dyDescent="0.3">
      <c r="B633" s="166"/>
      <c r="C633" s="161" t="s">
        <v>650</v>
      </c>
      <c r="D633" s="161" t="s">
        <v>833</v>
      </c>
      <c r="E633" s="161" t="s">
        <v>296</v>
      </c>
      <c r="F633" s="158">
        <v>100</v>
      </c>
      <c r="G633" s="158">
        <f t="shared" si="9"/>
        <v>0</v>
      </c>
    </row>
    <row r="634" spans="2:7" s="144" customFormat="1" x14ac:dyDescent="0.3">
      <c r="B634" s="166"/>
      <c r="C634" s="161" t="s">
        <v>983</v>
      </c>
      <c r="D634" s="161" t="s">
        <v>1132</v>
      </c>
      <c r="E634" s="161" t="s">
        <v>296</v>
      </c>
      <c r="F634" s="158">
        <v>100</v>
      </c>
      <c r="G634" s="158">
        <f t="shared" si="9"/>
        <v>0</v>
      </c>
    </row>
    <row r="635" spans="2:7" s="144" customFormat="1" x14ac:dyDescent="0.3">
      <c r="B635" s="166"/>
      <c r="C635" s="161" t="s">
        <v>651</v>
      </c>
      <c r="D635" s="161" t="s">
        <v>834</v>
      </c>
      <c r="E635" s="161" t="s">
        <v>296</v>
      </c>
      <c r="F635" s="158">
        <v>100</v>
      </c>
      <c r="G635" s="158">
        <f t="shared" si="9"/>
        <v>0</v>
      </c>
    </row>
    <row r="636" spans="2:7" s="144" customFormat="1" x14ac:dyDescent="0.3">
      <c r="B636" s="166"/>
      <c r="C636" s="161" t="s">
        <v>1008</v>
      </c>
      <c r="D636" s="161" t="s">
        <v>1133</v>
      </c>
      <c r="E636" s="161" t="s">
        <v>296</v>
      </c>
      <c r="F636" s="158">
        <v>100</v>
      </c>
      <c r="G636" s="158">
        <f t="shared" si="9"/>
        <v>0</v>
      </c>
    </row>
    <row r="637" spans="2:7" s="144" customFormat="1" x14ac:dyDescent="0.3">
      <c r="B637" s="166"/>
      <c r="C637" s="161" t="s">
        <v>652</v>
      </c>
      <c r="D637" s="161" t="s">
        <v>653</v>
      </c>
      <c r="E637" s="161" t="s">
        <v>296</v>
      </c>
      <c r="F637" s="158">
        <v>100</v>
      </c>
      <c r="G637" s="158">
        <f t="shared" si="9"/>
        <v>0</v>
      </c>
    </row>
    <row r="638" spans="2:7" s="144" customFormat="1" x14ac:dyDescent="0.3">
      <c r="B638" s="166"/>
      <c r="C638" s="161" t="s">
        <v>1058</v>
      </c>
      <c r="D638" s="161" t="s">
        <v>1134</v>
      </c>
      <c r="E638" s="161" t="s">
        <v>296</v>
      </c>
      <c r="F638" s="158">
        <v>100</v>
      </c>
      <c r="G638" s="158">
        <f t="shared" si="9"/>
        <v>0</v>
      </c>
    </row>
    <row r="639" spans="2:7" s="144" customFormat="1" x14ac:dyDescent="0.3">
      <c r="B639" s="166"/>
      <c r="C639" s="161" t="s">
        <v>656</v>
      </c>
      <c r="D639" s="161" t="s">
        <v>657</v>
      </c>
      <c r="E639" s="161" t="s">
        <v>296</v>
      </c>
      <c r="F639" s="158">
        <v>100</v>
      </c>
      <c r="G639" s="158">
        <f t="shared" si="9"/>
        <v>0</v>
      </c>
    </row>
    <row r="640" spans="2:7" s="144" customFormat="1" x14ac:dyDescent="0.3">
      <c r="B640" s="166"/>
      <c r="C640" s="161" t="s">
        <v>1033</v>
      </c>
      <c r="D640" s="161" t="s">
        <v>1135</v>
      </c>
      <c r="E640" s="161" t="s">
        <v>296</v>
      </c>
      <c r="F640" s="158">
        <v>100</v>
      </c>
      <c r="G640" s="158">
        <f t="shared" si="9"/>
        <v>0</v>
      </c>
    </row>
    <row r="641" spans="2:7" s="144" customFormat="1" x14ac:dyDescent="0.3">
      <c r="B641" s="166"/>
      <c r="C641" s="161" t="s">
        <v>660</v>
      </c>
      <c r="D641" s="161" t="s">
        <v>839</v>
      </c>
      <c r="E641" s="161" t="s">
        <v>296</v>
      </c>
      <c r="F641" s="158">
        <v>100</v>
      </c>
      <c r="G641" s="158">
        <f t="shared" si="9"/>
        <v>0</v>
      </c>
    </row>
    <row r="642" spans="2:7" s="144" customFormat="1" x14ac:dyDescent="0.3">
      <c r="B642" s="166"/>
      <c r="C642" s="161" t="s">
        <v>1181</v>
      </c>
      <c r="D642" s="161" t="s">
        <v>1290</v>
      </c>
      <c r="E642" s="161" t="s">
        <v>296</v>
      </c>
      <c r="F642" s="158">
        <v>100</v>
      </c>
      <c r="G642" s="158">
        <f t="shared" si="9"/>
        <v>0</v>
      </c>
    </row>
    <row r="643" spans="2:7" s="144" customFormat="1" x14ac:dyDescent="0.3">
      <c r="B643" s="166"/>
      <c r="C643" s="161" t="s">
        <v>661</v>
      </c>
      <c r="D643" s="161" t="s">
        <v>840</v>
      </c>
      <c r="E643" s="161" t="s">
        <v>296</v>
      </c>
      <c r="F643" s="158">
        <v>100</v>
      </c>
      <c r="G643" s="158">
        <f t="shared" si="9"/>
        <v>0</v>
      </c>
    </row>
    <row r="644" spans="2:7" s="144" customFormat="1" x14ac:dyDescent="0.3">
      <c r="B644" s="166"/>
      <c r="C644" s="161" t="s">
        <v>1207</v>
      </c>
      <c r="D644" s="161" t="s">
        <v>1316</v>
      </c>
      <c r="E644" s="161" t="s">
        <v>296</v>
      </c>
      <c r="F644" s="158">
        <v>100</v>
      </c>
      <c r="G644" s="158">
        <f t="shared" si="9"/>
        <v>0</v>
      </c>
    </row>
    <row r="645" spans="2:7" s="144" customFormat="1" x14ac:dyDescent="0.3">
      <c r="B645" s="166"/>
      <c r="C645" s="161" t="s">
        <v>662</v>
      </c>
      <c r="D645" s="161" t="s">
        <v>841</v>
      </c>
      <c r="E645" s="161" t="s">
        <v>296</v>
      </c>
      <c r="F645" s="158">
        <v>100</v>
      </c>
      <c r="G645" s="158">
        <f t="shared" si="9"/>
        <v>0</v>
      </c>
    </row>
    <row r="646" spans="2:7" s="144" customFormat="1" x14ac:dyDescent="0.3">
      <c r="B646" s="166"/>
      <c r="C646" s="161" t="s">
        <v>1233</v>
      </c>
      <c r="D646" s="161" t="s">
        <v>1368</v>
      </c>
      <c r="E646" s="161" t="s">
        <v>296</v>
      </c>
      <c r="F646" s="158">
        <v>100</v>
      </c>
      <c r="G646" s="158">
        <f t="shared" si="9"/>
        <v>0</v>
      </c>
    </row>
    <row r="647" spans="2:7" s="144" customFormat="1" x14ac:dyDescent="0.3">
      <c r="B647" s="166"/>
      <c r="C647" s="161" t="s">
        <v>663</v>
      </c>
      <c r="D647" s="161" t="s">
        <v>842</v>
      </c>
      <c r="E647" s="161" t="s">
        <v>296</v>
      </c>
      <c r="F647" s="158">
        <v>100</v>
      </c>
      <c r="G647" s="158">
        <f t="shared" si="9"/>
        <v>0</v>
      </c>
    </row>
    <row r="648" spans="2:7" s="144" customFormat="1" x14ac:dyDescent="0.3">
      <c r="B648" s="166"/>
      <c r="C648" s="161" t="s">
        <v>1259</v>
      </c>
      <c r="D648" s="161" t="s">
        <v>1342</v>
      </c>
      <c r="E648" s="161" t="s">
        <v>296</v>
      </c>
      <c r="F648" s="158">
        <v>100</v>
      </c>
      <c r="G648" s="158">
        <f t="shared" si="9"/>
        <v>0</v>
      </c>
    </row>
    <row r="649" spans="2:7" s="144" customFormat="1" x14ac:dyDescent="0.3">
      <c r="B649" s="166"/>
      <c r="C649" s="161" t="s">
        <v>671</v>
      </c>
      <c r="D649" s="161" t="s">
        <v>677</v>
      </c>
      <c r="E649" s="161" t="s">
        <v>296</v>
      </c>
      <c r="F649" s="158">
        <v>100</v>
      </c>
      <c r="G649" s="158">
        <f t="shared" si="9"/>
        <v>0</v>
      </c>
    </row>
    <row r="650" spans="2:7" s="144" customFormat="1" x14ac:dyDescent="0.3">
      <c r="B650" s="166"/>
      <c r="C650" s="161" t="s">
        <v>963</v>
      </c>
      <c r="D650" s="161" t="s">
        <v>1136</v>
      </c>
      <c r="E650" s="161" t="s">
        <v>296</v>
      </c>
      <c r="F650" s="158">
        <v>100</v>
      </c>
      <c r="G650" s="158">
        <f t="shared" si="9"/>
        <v>0</v>
      </c>
    </row>
    <row r="651" spans="2:7" s="144" customFormat="1" x14ac:dyDescent="0.3">
      <c r="B651" s="166"/>
      <c r="C651" s="161" t="s">
        <v>672</v>
      </c>
      <c r="D651" s="161" t="s">
        <v>678</v>
      </c>
      <c r="E651" s="161" t="s">
        <v>296</v>
      </c>
      <c r="F651" s="158">
        <v>100</v>
      </c>
      <c r="G651" s="158">
        <f t="shared" si="9"/>
        <v>0</v>
      </c>
    </row>
    <row r="652" spans="2:7" s="144" customFormat="1" x14ac:dyDescent="0.3">
      <c r="B652" s="166"/>
      <c r="C652" s="161" t="s">
        <v>988</v>
      </c>
      <c r="D652" s="161" t="s">
        <v>1137</v>
      </c>
      <c r="E652" s="161" t="s">
        <v>296</v>
      </c>
      <c r="F652" s="158">
        <v>100</v>
      </c>
      <c r="G652" s="158">
        <f t="shared" si="9"/>
        <v>0</v>
      </c>
    </row>
    <row r="653" spans="2:7" s="144" customFormat="1" x14ac:dyDescent="0.3">
      <c r="B653" s="166"/>
      <c r="C653" s="161" t="s">
        <v>673</v>
      </c>
      <c r="D653" s="161" t="s">
        <v>679</v>
      </c>
      <c r="E653" s="161" t="s">
        <v>296</v>
      </c>
      <c r="F653" s="158">
        <v>100</v>
      </c>
      <c r="G653" s="158">
        <f t="shared" si="9"/>
        <v>0</v>
      </c>
    </row>
    <row r="654" spans="2:7" s="144" customFormat="1" x14ac:dyDescent="0.3">
      <c r="B654" s="166"/>
      <c r="C654" s="161" t="s">
        <v>1038</v>
      </c>
      <c r="D654" s="161" t="s">
        <v>1138</v>
      </c>
      <c r="E654" s="161" t="s">
        <v>296</v>
      </c>
      <c r="F654" s="158">
        <v>100</v>
      </c>
      <c r="G654" s="158">
        <f t="shared" si="9"/>
        <v>0</v>
      </c>
    </row>
    <row r="655" spans="2:7" s="144" customFormat="1" x14ac:dyDescent="0.3">
      <c r="B655" s="166"/>
      <c r="C655" s="161" t="s">
        <v>675</v>
      </c>
      <c r="D655" s="161" t="s">
        <v>680</v>
      </c>
      <c r="E655" s="161" t="s">
        <v>296</v>
      </c>
      <c r="F655" s="158">
        <v>100</v>
      </c>
      <c r="G655" s="158">
        <f t="shared" si="9"/>
        <v>0</v>
      </c>
    </row>
    <row r="656" spans="2:7" s="144" customFormat="1" x14ac:dyDescent="0.3">
      <c r="B656" s="166"/>
      <c r="C656" s="161" t="s">
        <v>1013</v>
      </c>
      <c r="D656" s="161" t="s">
        <v>1139</v>
      </c>
      <c r="E656" s="161" t="s">
        <v>296</v>
      </c>
      <c r="F656" s="158">
        <v>100</v>
      </c>
      <c r="G656" s="158">
        <f t="shared" ref="G656:G719" si="10">B656*F656</f>
        <v>0</v>
      </c>
    </row>
    <row r="657" spans="2:7" s="144" customFormat="1" x14ac:dyDescent="0.3">
      <c r="B657" s="166"/>
      <c r="C657" s="161" t="s">
        <v>700</v>
      </c>
      <c r="D657" s="161" t="s">
        <v>701</v>
      </c>
      <c r="E657" s="161" t="s">
        <v>296</v>
      </c>
      <c r="F657" s="158">
        <v>115</v>
      </c>
      <c r="G657" s="158">
        <f t="shared" si="10"/>
        <v>0</v>
      </c>
    </row>
    <row r="658" spans="2:7" s="144" customFormat="1" x14ac:dyDescent="0.3">
      <c r="B658" s="166"/>
      <c r="C658" s="161" t="s">
        <v>700</v>
      </c>
      <c r="D658" s="161" t="s">
        <v>1779</v>
      </c>
      <c r="E658" s="161" t="s">
        <v>296</v>
      </c>
      <c r="F658" s="158">
        <v>100</v>
      </c>
      <c r="G658" s="158">
        <f t="shared" si="10"/>
        <v>0</v>
      </c>
    </row>
    <row r="659" spans="2:7" s="144" customFormat="1" x14ac:dyDescent="0.3">
      <c r="B659" s="166"/>
      <c r="C659" s="161" t="s">
        <v>1641</v>
      </c>
      <c r="D659" s="161" t="s">
        <v>1642</v>
      </c>
      <c r="E659" s="161" t="s">
        <v>296</v>
      </c>
      <c r="F659" s="158">
        <v>100</v>
      </c>
      <c r="G659" s="158">
        <f t="shared" si="10"/>
        <v>0</v>
      </c>
    </row>
    <row r="660" spans="2:7" s="144" customFormat="1" x14ac:dyDescent="0.3">
      <c r="B660" s="166"/>
      <c r="C660" s="161" t="s">
        <v>685</v>
      </c>
      <c r="D660" s="161" t="s">
        <v>849</v>
      </c>
      <c r="E660" s="161" t="s">
        <v>296</v>
      </c>
      <c r="F660" s="158">
        <v>100</v>
      </c>
      <c r="G660" s="158">
        <f t="shared" si="10"/>
        <v>0</v>
      </c>
    </row>
    <row r="661" spans="2:7" s="144" customFormat="1" x14ac:dyDescent="0.3">
      <c r="B661" s="166"/>
      <c r="C661" s="161" t="s">
        <v>973</v>
      </c>
      <c r="D661" s="161" t="s">
        <v>1140</v>
      </c>
      <c r="E661" s="161" t="s">
        <v>296</v>
      </c>
      <c r="F661" s="158">
        <v>100</v>
      </c>
      <c r="G661" s="158">
        <f t="shared" si="10"/>
        <v>0</v>
      </c>
    </row>
    <row r="662" spans="2:7" s="144" customFormat="1" x14ac:dyDescent="0.3">
      <c r="B662" s="166"/>
      <c r="C662" s="161" t="s">
        <v>686</v>
      </c>
      <c r="D662" s="161" t="s">
        <v>850</v>
      </c>
      <c r="E662" s="161" t="s">
        <v>296</v>
      </c>
      <c r="F662" s="158">
        <v>100</v>
      </c>
      <c r="G662" s="158">
        <f t="shared" si="10"/>
        <v>0</v>
      </c>
    </row>
    <row r="663" spans="2:7" s="144" customFormat="1" x14ac:dyDescent="0.3">
      <c r="B663" s="166"/>
      <c r="C663" s="161" t="s">
        <v>998</v>
      </c>
      <c r="D663" s="161" t="s">
        <v>1141</v>
      </c>
      <c r="E663" s="161" t="s">
        <v>296</v>
      </c>
      <c r="F663" s="158">
        <v>100</v>
      </c>
      <c r="G663" s="158">
        <f t="shared" si="10"/>
        <v>0</v>
      </c>
    </row>
    <row r="664" spans="2:7" s="144" customFormat="1" x14ac:dyDescent="0.3">
      <c r="B664" s="166"/>
      <c r="C664" s="161" t="s">
        <v>687</v>
      </c>
      <c r="D664" s="161" t="s">
        <v>851</v>
      </c>
      <c r="E664" s="161" t="s">
        <v>296</v>
      </c>
      <c r="F664" s="158">
        <v>100</v>
      </c>
      <c r="G664" s="158">
        <f t="shared" si="10"/>
        <v>0</v>
      </c>
    </row>
    <row r="665" spans="2:7" s="144" customFormat="1" x14ac:dyDescent="0.3">
      <c r="B665" s="166"/>
      <c r="C665" s="161" t="s">
        <v>1048</v>
      </c>
      <c r="D665" s="161" t="s">
        <v>1142</v>
      </c>
      <c r="E665" s="161" t="s">
        <v>296</v>
      </c>
      <c r="F665" s="158">
        <v>100</v>
      </c>
      <c r="G665" s="158">
        <f t="shared" si="10"/>
        <v>0</v>
      </c>
    </row>
    <row r="666" spans="2:7" s="144" customFormat="1" x14ac:dyDescent="0.3">
      <c r="B666" s="166"/>
      <c r="C666" s="161" t="s">
        <v>688</v>
      </c>
      <c r="D666" s="161" t="s">
        <v>852</v>
      </c>
      <c r="E666" s="161" t="s">
        <v>296</v>
      </c>
      <c r="F666" s="158">
        <v>100</v>
      </c>
      <c r="G666" s="158">
        <f t="shared" si="10"/>
        <v>0</v>
      </c>
    </row>
    <row r="667" spans="2:7" s="144" customFormat="1" x14ac:dyDescent="0.3">
      <c r="B667" s="166"/>
      <c r="C667" s="161" t="s">
        <v>1023</v>
      </c>
      <c r="D667" s="161" t="s">
        <v>1143</v>
      </c>
      <c r="E667" s="161" t="s">
        <v>296</v>
      </c>
      <c r="F667" s="158">
        <v>100</v>
      </c>
      <c r="G667" s="158">
        <f t="shared" si="10"/>
        <v>0</v>
      </c>
    </row>
    <row r="668" spans="2:7" s="144" customFormat="1" x14ac:dyDescent="0.3">
      <c r="B668" s="166"/>
      <c r="C668" s="161" t="s">
        <v>859</v>
      </c>
      <c r="D668" s="161" t="s">
        <v>871</v>
      </c>
      <c r="E668" s="161" t="s">
        <v>296</v>
      </c>
      <c r="F668" s="158">
        <v>100</v>
      </c>
      <c r="G668" s="158">
        <f t="shared" si="10"/>
        <v>0</v>
      </c>
    </row>
    <row r="669" spans="2:7" s="144" customFormat="1" x14ac:dyDescent="0.3">
      <c r="B669" s="166"/>
      <c r="C669" s="161" t="s">
        <v>977</v>
      </c>
      <c r="D669" s="161" t="s">
        <v>1144</v>
      </c>
      <c r="E669" s="161" t="s">
        <v>296</v>
      </c>
      <c r="F669" s="158">
        <v>100</v>
      </c>
      <c r="G669" s="158">
        <f t="shared" si="10"/>
        <v>0</v>
      </c>
    </row>
    <row r="670" spans="2:7" s="144" customFormat="1" x14ac:dyDescent="0.3">
      <c r="B670" s="166"/>
      <c r="C670" s="161" t="s">
        <v>860</v>
      </c>
      <c r="D670" s="161" t="s">
        <v>872</v>
      </c>
      <c r="E670" s="161" t="s">
        <v>296</v>
      </c>
      <c r="F670" s="158">
        <v>100</v>
      </c>
      <c r="G670" s="158">
        <f t="shared" si="10"/>
        <v>0</v>
      </c>
    </row>
    <row r="671" spans="2:7" s="144" customFormat="1" x14ac:dyDescent="0.3">
      <c r="B671" s="166"/>
      <c r="C671" s="161" t="s">
        <v>1002</v>
      </c>
      <c r="D671" s="161" t="s">
        <v>1145</v>
      </c>
      <c r="E671" s="161" t="s">
        <v>296</v>
      </c>
      <c r="F671" s="158">
        <v>100</v>
      </c>
      <c r="G671" s="158">
        <f t="shared" si="10"/>
        <v>0</v>
      </c>
    </row>
    <row r="672" spans="2:7" s="144" customFormat="1" x14ac:dyDescent="0.3">
      <c r="B672" s="166"/>
      <c r="C672" s="161" t="s">
        <v>861</v>
      </c>
      <c r="D672" s="161" t="s">
        <v>873</v>
      </c>
      <c r="E672" s="161" t="s">
        <v>296</v>
      </c>
      <c r="F672" s="158">
        <v>100</v>
      </c>
      <c r="G672" s="158">
        <f t="shared" si="10"/>
        <v>0</v>
      </c>
    </row>
    <row r="673" spans="2:7" s="144" customFormat="1" x14ac:dyDescent="0.3">
      <c r="B673" s="166"/>
      <c r="C673" s="161" t="s">
        <v>1052</v>
      </c>
      <c r="D673" s="161" t="s">
        <v>1146</v>
      </c>
      <c r="E673" s="161" t="s">
        <v>296</v>
      </c>
      <c r="F673" s="158">
        <v>100</v>
      </c>
      <c r="G673" s="158">
        <f t="shared" si="10"/>
        <v>0</v>
      </c>
    </row>
    <row r="674" spans="2:7" s="144" customFormat="1" x14ac:dyDescent="0.3">
      <c r="B674" s="166"/>
      <c r="C674" s="161" t="s">
        <v>863</v>
      </c>
      <c r="D674" s="161" t="s">
        <v>875</v>
      </c>
      <c r="E674" s="161" t="s">
        <v>296</v>
      </c>
      <c r="F674" s="158">
        <v>100</v>
      </c>
      <c r="G674" s="158">
        <f t="shared" si="10"/>
        <v>0</v>
      </c>
    </row>
    <row r="675" spans="2:7" s="144" customFormat="1" x14ac:dyDescent="0.3">
      <c r="B675" s="166"/>
      <c r="C675" s="161" t="s">
        <v>1027</v>
      </c>
      <c r="D675" s="161" t="s">
        <v>1147</v>
      </c>
      <c r="E675" s="161" t="s">
        <v>296</v>
      </c>
      <c r="F675" s="158">
        <v>100</v>
      </c>
      <c r="G675" s="158">
        <f t="shared" si="10"/>
        <v>0</v>
      </c>
    </row>
    <row r="676" spans="2:7" s="144" customFormat="1" x14ac:dyDescent="0.3">
      <c r="B676" s="166"/>
      <c r="C676" s="161" t="s">
        <v>865</v>
      </c>
      <c r="D676" s="161" t="s">
        <v>877</v>
      </c>
      <c r="E676" s="161" t="s">
        <v>296</v>
      </c>
      <c r="F676" s="158">
        <v>100</v>
      </c>
      <c r="G676" s="158">
        <f t="shared" si="10"/>
        <v>0</v>
      </c>
    </row>
    <row r="677" spans="2:7" s="144" customFormat="1" x14ac:dyDescent="0.3">
      <c r="B677" s="166"/>
      <c r="C677" s="161" t="s">
        <v>961</v>
      </c>
      <c r="D677" s="161" t="s">
        <v>1148</v>
      </c>
      <c r="E677" s="161" t="s">
        <v>296</v>
      </c>
      <c r="F677" s="158">
        <v>100</v>
      </c>
      <c r="G677" s="158">
        <f t="shared" si="10"/>
        <v>0</v>
      </c>
    </row>
    <row r="678" spans="2:7" s="144" customFormat="1" x14ac:dyDescent="0.3">
      <c r="B678" s="166"/>
      <c r="C678" s="161" t="s">
        <v>1566</v>
      </c>
      <c r="D678" s="161" t="s">
        <v>1567</v>
      </c>
      <c r="E678" s="161" t="s">
        <v>296</v>
      </c>
      <c r="F678" s="158">
        <v>123</v>
      </c>
      <c r="G678" s="158">
        <f t="shared" si="10"/>
        <v>0</v>
      </c>
    </row>
    <row r="679" spans="2:7" s="144" customFormat="1" x14ac:dyDescent="0.3">
      <c r="B679" s="166"/>
      <c r="C679" s="161" t="s">
        <v>866</v>
      </c>
      <c r="D679" s="161" t="s">
        <v>878</v>
      </c>
      <c r="E679" s="161" t="s">
        <v>296</v>
      </c>
      <c r="F679" s="158">
        <v>100</v>
      </c>
      <c r="G679" s="158">
        <f t="shared" si="10"/>
        <v>0</v>
      </c>
    </row>
    <row r="680" spans="2:7" s="144" customFormat="1" x14ac:dyDescent="0.3">
      <c r="B680" s="166"/>
      <c r="C680" s="161" t="s">
        <v>986</v>
      </c>
      <c r="D680" s="161" t="s">
        <v>1149</v>
      </c>
      <c r="E680" s="161" t="s">
        <v>296</v>
      </c>
      <c r="F680" s="158">
        <v>100</v>
      </c>
      <c r="G680" s="158">
        <f t="shared" si="10"/>
        <v>0</v>
      </c>
    </row>
    <row r="681" spans="2:7" s="144" customFormat="1" x14ac:dyDescent="0.3">
      <c r="B681" s="166"/>
      <c r="C681" s="161" t="s">
        <v>1568</v>
      </c>
      <c r="D681" s="161" t="s">
        <v>1569</v>
      </c>
      <c r="E681" s="161" t="s">
        <v>296</v>
      </c>
      <c r="F681" s="158">
        <v>123</v>
      </c>
      <c r="G681" s="158">
        <f t="shared" si="10"/>
        <v>0</v>
      </c>
    </row>
    <row r="682" spans="2:7" s="144" customFormat="1" x14ac:dyDescent="0.3">
      <c r="B682" s="166"/>
      <c r="C682" s="161" t="s">
        <v>867</v>
      </c>
      <c r="D682" s="161" t="s">
        <v>879</v>
      </c>
      <c r="E682" s="161" t="s">
        <v>296</v>
      </c>
      <c r="F682" s="158">
        <v>100</v>
      </c>
      <c r="G682" s="158">
        <f t="shared" si="10"/>
        <v>0</v>
      </c>
    </row>
    <row r="683" spans="2:7" s="144" customFormat="1" x14ac:dyDescent="0.3">
      <c r="B683" s="166"/>
      <c r="C683" s="161" t="s">
        <v>1036</v>
      </c>
      <c r="D683" s="161" t="s">
        <v>1150</v>
      </c>
      <c r="E683" s="161" t="s">
        <v>296</v>
      </c>
      <c r="F683" s="158">
        <v>100</v>
      </c>
      <c r="G683" s="158">
        <f t="shared" si="10"/>
        <v>0</v>
      </c>
    </row>
    <row r="684" spans="2:7" s="144" customFormat="1" x14ac:dyDescent="0.3">
      <c r="B684" s="166"/>
      <c r="C684" s="161" t="s">
        <v>1570</v>
      </c>
      <c r="D684" s="161" t="s">
        <v>1571</v>
      </c>
      <c r="E684" s="161" t="s">
        <v>296</v>
      </c>
      <c r="F684" s="158">
        <v>123</v>
      </c>
      <c r="G684" s="158">
        <f t="shared" si="10"/>
        <v>0</v>
      </c>
    </row>
    <row r="685" spans="2:7" s="144" customFormat="1" x14ac:dyDescent="0.3">
      <c r="B685" s="166"/>
      <c r="C685" s="161" t="s">
        <v>869</v>
      </c>
      <c r="D685" s="161" t="s">
        <v>881</v>
      </c>
      <c r="E685" s="161" t="s">
        <v>296</v>
      </c>
      <c r="F685" s="158">
        <v>100</v>
      </c>
      <c r="G685" s="158">
        <f t="shared" si="10"/>
        <v>0</v>
      </c>
    </row>
    <row r="686" spans="2:7" s="144" customFormat="1" x14ac:dyDescent="0.3">
      <c r="B686" s="166"/>
      <c r="C686" s="161" t="s">
        <v>1011</v>
      </c>
      <c r="D686" s="161" t="s">
        <v>1151</v>
      </c>
      <c r="E686" s="161" t="s">
        <v>296</v>
      </c>
      <c r="F686" s="158">
        <v>100</v>
      </c>
      <c r="G686" s="158">
        <f t="shared" si="10"/>
        <v>0</v>
      </c>
    </row>
    <row r="687" spans="2:7" s="144" customFormat="1" x14ac:dyDescent="0.3">
      <c r="B687" s="166"/>
      <c r="C687" s="161" t="s">
        <v>1572</v>
      </c>
      <c r="D687" s="161" t="s">
        <v>1573</v>
      </c>
      <c r="E687" s="161" t="s">
        <v>296</v>
      </c>
      <c r="F687" s="158">
        <v>123</v>
      </c>
      <c r="G687" s="158">
        <f t="shared" si="10"/>
        <v>0</v>
      </c>
    </row>
    <row r="688" spans="2:7" s="144" customFormat="1" x14ac:dyDescent="0.3">
      <c r="B688" s="166"/>
      <c r="C688" s="161" t="s">
        <v>1665</v>
      </c>
      <c r="D688" s="161" t="s">
        <v>1666</v>
      </c>
      <c r="E688" s="161" t="s">
        <v>296</v>
      </c>
      <c r="F688" s="158">
        <v>100</v>
      </c>
      <c r="G688" s="158">
        <f t="shared" si="10"/>
        <v>0</v>
      </c>
    </row>
    <row r="689" spans="2:7" s="144" customFormat="1" x14ac:dyDescent="0.3">
      <c r="B689" s="166"/>
      <c r="C689" s="161" t="s">
        <v>893</v>
      </c>
      <c r="D689" s="161" t="s">
        <v>907</v>
      </c>
      <c r="E689" s="161" t="s">
        <v>296</v>
      </c>
      <c r="F689" s="158">
        <v>100</v>
      </c>
      <c r="G689" s="158">
        <f t="shared" si="10"/>
        <v>0</v>
      </c>
    </row>
    <row r="690" spans="2:7" s="144" customFormat="1" x14ac:dyDescent="0.3">
      <c r="B690" s="166"/>
      <c r="C690" s="161" t="s">
        <v>1192</v>
      </c>
      <c r="D690" s="161" t="s">
        <v>1301</v>
      </c>
      <c r="E690" s="161" t="s">
        <v>296</v>
      </c>
      <c r="F690" s="158">
        <v>100</v>
      </c>
      <c r="G690" s="158">
        <f t="shared" si="10"/>
        <v>0</v>
      </c>
    </row>
    <row r="691" spans="2:7" s="144" customFormat="1" x14ac:dyDescent="0.3">
      <c r="B691" s="166"/>
      <c r="C691" s="161" t="s">
        <v>894</v>
      </c>
      <c r="D691" s="161" t="s">
        <v>908</v>
      </c>
      <c r="E691" s="161" t="s">
        <v>296</v>
      </c>
      <c r="F691" s="158">
        <v>100</v>
      </c>
      <c r="G691" s="158">
        <f t="shared" si="10"/>
        <v>0</v>
      </c>
    </row>
    <row r="692" spans="2:7" s="144" customFormat="1" x14ac:dyDescent="0.3">
      <c r="B692" s="166"/>
      <c r="C692" s="161" t="s">
        <v>1218</v>
      </c>
      <c r="D692" s="161" t="s">
        <v>1327</v>
      </c>
      <c r="E692" s="161" t="s">
        <v>296</v>
      </c>
      <c r="F692" s="158">
        <v>100</v>
      </c>
      <c r="G692" s="158">
        <f t="shared" si="10"/>
        <v>0</v>
      </c>
    </row>
    <row r="693" spans="2:7" s="144" customFormat="1" x14ac:dyDescent="0.3">
      <c r="B693" s="166"/>
      <c r="C693" s="161" t="s">
        <v>895</v>
      </c>
      <c r="D693" s="161" t="s">
        <v>909</v>
      </c>
      <c r="E693" s="161" t="s">
        <v>296</v>
      </c>
      <c r="F693" s="158">
        <v>100</v>
      </c>
      <c r="G693" s="158">
        <f t="shared" si="10"/>
        <v>0</v>
      </c>
    </row>
    <row r="694" spans="2:7" s="144" customFormat="1" x14ac:dyDescent="0.3">
      <c r="B694" s="166"/>
      <c r="C694" s="161" t="s">
        <v>1244</v>
      </c>
      <c r="D694" s="161" t="s">
        <v>1379</v>
      </c>
      <c r="E694" s="161" t="s">
        <v>296</v>
      </c>
      <c r="F694" s="158">
        <v>100</v>
      </c>
      <c r="G694" s="158">
        <f t="shared" si="10"/>
        <v>0</v>
      </c>
    </row>
    <row r="695" spans="2:7" s="144" customFormat="1" x14ac:dyDescent="0.3">
      <c r="B695" s="166"/>
      <c r="C695" s="161" t="s">
        <v>897</v>
      </c>
      <c r="D695" s="161" t="s">
        <v>911</v>
      </c>
      <c r="E695" s="161" t="s">
        <v>296</v>
      </c>
      <c r="F695" s="158">
        <v>100</v>
      </c>
      <c r="G695" s="158">
        <f t="shared" si="10"/>
        <v>0</v>
      </c>
    </row>
    <row r="696" spans="2:7" s="144" customFormat="1" x14ac:dyDescent="0.3">
      <c r="B696" s="166"/>
      <c r="C696" s="161" t="s">
        <v>1270</v>
      </c>
      <c r="D696" s="161" t="s">
        <v>1353</v>
      </c>
      <c r="E696" s="161" t="s">
        <v>296</v>
      </c>
      <c r="F696" s="158">
        <v>100</v>
      </c>
      <c r="G696" s="158">
        <f t="shared" si="10"/>
        <v>0</v>
      </c>
    </row>
    <row r="697" spans="2:7" s="144" customFormat="1" x14ac:dyDescent="0.3">
      <c r="B697" s="166"/>
      <c r="C697" s="161" t="s">
        <v>901</v>
      </c>
      <c r="D697" s="161" t="s">
        <v>915</v>
      </c>
      <c r="E697" s="161" t="s">
        <v>296</v>
      </c>
      <c r="F697" s="158">
        <v>100</v>
      </c>
      <c r="G697" s="158">
        <f t="shared" si="10"/>
        <v>0</v>
      </c>
    </row>
    <row r="698" spans="2:7" s="144" customFormat="1" x14ac:dyDescent="0.3">
      <c r="B698" s="166"/>
      <c r="C698" s="161" t="s">
        <v>984</v>
      </c>
      <c r="D698" s="161" t="s">
        <v>1152</v>
      </c>
      <c r="E698" s="161" t="s">
        <v>296</v>
      </c>
      <c r="F698" s="158">
        <v>100</v>
      </c>
      <c r="G698" s="158">
        <f t="shared" si="10"/>
        <v>0</v>
      </c>
    </row>
    <row r="699" spans="2:7" s="144" customFormat="1" x14ac:dyDescent="0.3">
      <c r="B699" s="166"/>
      <c r="C699" s="161" t="s">
        <v>902</v>
      </c>
      <c r="D699" s="161" t="s">
        <v>916</v>
      </c>
      <c r="E699" s="161" t="s">
        <v>296</v>
      </c>
      <c r="F699" s="158">
        <v>100</v>
      </c>
      <c r="G699" s="158">
        <f t="shared" si="10"/>
        <v>0</v>
      </c>
    </row>
    <row r="700" spans="2:7" s="144" customFormat="1" x14ac:dyDescent="0.3">
      <c r="B700" s="166"/>
      <c r="C700" s="161" t="s">
        <v>1009</v>
      </c>
      <c r="D700" s="161" t="s">
        <v>1153</v>
      </c>
      <c r="E700" s="161" t="s">
        <v>296</v>
      </c>
      <c r="F700" s="158">
        <v>100</v>
      </c>
      <c r="G700" s="158">
        <f t="shared" si="10"/>
        <v>0</v>
      </c>
    </row>
    <row r="701" spans="2:7" s="144" customFormat="1" x14ac:dyDescent="0.3">
      <c r="B701" s="166"/>
      <c r="C701" s="161" t="s">
        <v>903</v>
      </c>
      <c r="D701" s="161" t="s">
        <v>917</v>
      </c>
      <c r="E701" s="161" t="s">
        <v>296</v>
      </c>
      <c r="F701" s="158">
        <v>100</v>
      </c>
      <c r="G701" s="158">
        <f t="shared" si="10"/>
        <v>0</v>
      </c>
    </row>
    <row r="702" spans="2:7" s="144" customFormat="1" x14ac:dyDescent="0.3">
      <c r="B702" s="166"/>
      <c r="C702" s="161" t="s">
        <v>1059</v>
      </c>
      <c r="D702" s="161" t="s">
        <v>1154</v>
      </c>
      <c r="E702" s="161" t="s">
        <v>296</v>
      </c>
      <c r="F702" s="158">
        <v>100</v>
      </c>
      <c r="G702" s="158">
        <f t="shared" si="10"/>
        <v>0</v>
      </c>
    </row>
    <row r="703" spans="2:7" s="144" customFormat="1" x14ac:dyDescent="0.3">
      <c r="B703" s="166"/>
      <c r="C703" s="161" t="s">
        <v>905</v>
      </c>
      <c r="D703" s="161" t="s">
        <v>919</v>
      </c>
      <c r="E703" s="161" t="s">
        <v>296</v>
      </c>
      <c r="F703" s="158">
        <v>100</v>
      </c>
      <c r="G703" s="158">
        <f t="shared" si="10"/>
        <v>0</v>
      </c>
    </row>
    <row r="704" spans="2:7" s="144" customFormat="1" x14ac:dyDescent="0.3">
      <c r="B704" s="166"/>
      <c r="C704" s="161" t="s">
        <v>1034</v>
      </c>
      <c r="D704" s="161" t="s">
        <v>1155</v>
      </c>
      <c r="E704" s="161" t="s">
        <v>296</v>
      </c>
      <c r="F704" s="158">
        <v>100</v>
      </c>
      <c r="G704" s="158">
        <f t="shared" si="10"/>
        <v>0</v>
      </c>
    </row>
    <row r="705" spans="2:7" s="144" customFormat="1" x14ac:dyDescent="0.3">
      <c r="B705" s="166"/>
      <c r="C705" s="161" t="s">
        <v>929</v>
      </c>
      <c r="D705" s="161" t="s">
        <v>948</v>
      </c>
      <c r="E705" s="161" t="s">
        <v>296</v>
      </c>
      <c r="F705" s="158">
        <v>100</v>
      </c>
      <c r="G705" s="158">
        <f t="shared" si="10"/>
        <v>0</v>
      </c>
    </row>
    <row r="706" spans="2:7" s="144" customFormat="1" x14ac:dyDescent="0.3">
      <c r="B706" s="166"/>
      <c r="C706" s="161" t="s">
        <v>974</v>
      </c>
      <c r="D706" s="161" t="s">
        <v>1156</v>
      </c>
      <c r="E706" s="161" t="s">
        <v>296</v>
      </c>
      <c r="F706" s="158">
        <v>100</v>
      </c>
      <c r="G706" s="158">
        <f t="shared" si="10"/>
        <v>0</v>
      </c>
    </row>
    <row r="707" spans="2:7" s="144" customFormat="1" x14ac:dyDescent="0.3">
      <c r="B707" s="166"/>
      <c r="C707" s="161" t="s">
        <v>1468</v>
      </c>
      <c r="D707" s="161" t="s">
        <v>1505</v>
      </c>
      <c r="E707" s="161" t="s">
        <v>296</v>
      </c>
      <c r="F707" s="158">
        <v>123</v>
      </c>
      <c r="G707" s="158">
        <f t="shared" si="10"/>
        <v>0</v>
      </c>
    </row>
    <row r="708" spans="2:7" s="144" customFormat="1" x14ac:dyDescent="0.3">
      <c r="B708" s="166"/>
      <c r="C708" s="161" t="s">
        <v>930</v>
      </c>
      <c r="D708" s="161" t="s">
        <v>949</v>
      </c>
      <c r="E708" s="161" t="s">
        <v>296</v>
      </c>
      <c r="F708" s="158">
        <v>100</v>
      </c>
      <c r="G708" s="158">
        <f t="shared" si="10"/>
        <v>0</v>
      </c>
    </row>
    <row r="709" spans="2:7" s="144" customFormat="1" x14ac:dyDescent="0.3">
      <c r="B709" s="166"/>
      <c r="C709" s="161" t="s">
        <v>999</v>
      </c>
      <c r="D709" s="161" t="s">
        <v>1157</v>
      </c>
      <c r="E709" s="161" t="s">
        <v>296</v>
      </c>
      <c r="F709" s="158">
        <v>100</v>
      </c>
      <c r="G709" s="158">
        <f t="shared" si="10"/>
        <v>0</v>
      </c>
    </row>
    <row r="710" spans="2:7" s="144" customFormat="1" x14ac:dyDescent="0.3">
      <c r="B710" s="166"/>
      <c r="C710" s="161" t="s">
        <v>1478</v>
      </c>
      <c r="D710" s="161" t="s">
        <v>1506</v>
      </c>
      <c r="E710" s="161" t="s">
        <v>296</v>
      </c>
      <c r="F710" s="158">
        <v>123</v>
      </c>
      <c r="G710" s="158">
        <f t="shared" si="10"/>
        <v>0</v>
      </c>
    </row>
    <row r="711" spans="2:7" s="144" customFormat="1" x14ac:dyDescent="0.3">
      <c r="B711" s="166"/>
      <c r="C711" s="161" t="s">
        <v>931</v>
      </c>
      <c r="D711" s="161" t="s">
        <v>950</v>
      </c>
      <c r="E711" s="161" t="s">
        <v>296</v>
      </c>
      <c r="F711" s="158">
        <v>100</v>
      </c>
      <c r="G711" s="158">
        <f t="shared" si="10"/>
        <v>0</v>
      </c>
    </row>
    <row r="712" spans="2:7" s="144" customFormat="1" x14ac:dyDescent="0.3">
      <c r="B712" s="166"/>
      <c r="C712" s="161" t="s">
        <v>1049</v>
      </c>
      <c r="D712" s="161" t="s">
        <v>1158</v>
      </c>
      <c r="E712" s="161" t="s">
        <v>296</v>
      </c>
      <c r="F712" s="158">
        <v>100</v>
      </c>
      <c r="G712" s="158">
        <f t="shared" si="10"/>
        <v>0</v>
      </c>
    </row>
    <row r="713" spans="2:7" s="144" customFormat="1" x14ac:dyDescent="0.3">
      <c r="B713" s="166"/>
      <c r="C713" s="161" t="s">
        <v>1483</v>
      </c>
      <c r="D713" s="161" t="s">
        <v>1507</v>
      </c>
      <c r="E713" s="161" t="s">
        <v>296</v>
      </c>
      <c r="F713" s="158">
        <v>123</v>
      </c>
      <c r="G713" s="158">
        <f t="shared" si="10"/>
        <v>0</v>
      </c>
    </row>
    <row r="714" spans="2:7" s="144" customFormat="1" x14ac:dyDescent="0.3">
      <c r="B714" s="166"/>
      <c r="C714" s="161" t="s">
        <v>933</v>
      </c>
      <c r="D714" s="161" t="s">
        <v>952</v>
      </c>
      <c r="E714" s="161" t="s">
        <v>296</v>
      </c>
      <c r="F714" s="158">
        <v>100</v>
      </c>
      <c r="G714" s="158">
        <f t="shared" si="10"/>
        <v>0</v>
      </c>
    </row>
    <row r="715" spans="2:7" s="144" customFormat="1" x14ac:dyDescent="0.3">
      <c r="B715" s="166"/>
      <c r="C715" s="161" t="s">
        <v>1024</v>
      </c>
      <c r="D715" s="161" t="s">
        <v>1159</v>
      </c>
      <c r="E715" s="161" t="s">
        <v>296</v>
      </c>
      <c r="F715" s="158">
        <v>100</v>
      </c>
      <c r="G715" s="158">
        <f t="shared" si="10"/>
        <v>0</v>
      </c>
    </row>
    <row r="716" spans="2:7" s="144" customFormat="1" x14ac:dyDescent="0.3">
      <c r="B716" s="166"/>
      <c r="C716" s="161" t="s">
        <v>1473</v>
      </c>
      <c r="D716" s="161" t="s">
        <v>1508</v>
      </c>
      <c r="E716" s="161" t="s">
        <v>296</v>
      </c>
      <c r="F716" s="158">
        <v>123</v>
      </c>
      <c r="G716" s="158">
        <f t="shared" si="10"/>
        <v>0</v>
      </c>
    </row>
    <row r="717" spans="2:7" s="144" customFormat="1" x14ac:dyDescent="0.3">
      <c r="B717" s="166"/>
      <c r="C717" s="161" t="s">
        <v>1667</v>
      </c>
      <c r="D717" s="161" t="s">
        <v>1668</v>
      </c>
      <c r="E717" s="161" t="s">
        <v>296</v>
      </c>
      <c r="F717" s="158">
        <v>100</v>
      </c>
      <c r="G717" s="158">
        <f t="shared" si="10"/>
        <v>0</v>
      </c>
    </row>
    <row r="718" spans="2:7" s="144" customFormat="1" x14ac:dyDescent="0.3">
      <c r="B718" s="166"/>
      <c r="C718" s="161" t="s">
        <v>1643</v>
      </c>
      <c r="D718" s="161" t="s">
        <v>1644</v>
      </c>
      <c r="E718" s="161" t="s">
        <v>296</v>
      </c>
      <c r="F718" s="158">
        <v>100</v>
      </c>
      <c r="G718" s="158">
        <f t="shared" si="10"/>
        <v>0</v>
      </c>
    </row>
    <row r="719" spans="2:7" s="144" customFormat="1" x14ac:dyDescent="0.3">
      <c r="B719" s="166"/>
      <c r="C719" s="161" t="s">
        <v>1165</v>
      </c>
      <c r="D719" s="161" t="s">
        <v>1166</v>
      </c>
      <c r="E719" s="161" t="s">
        <v>296</v>
      </c>
      <c r="F719" s="158">
        <v>100</v>
      </c>
      <c r="G719" s="158">
        <f t="shared" si="10"/>
        <v>0</v>
      </c>
    </row>
    <row r="720" spans="2:7" s="144" customFormat="1" x14ac:dyDescent="0.3">
      <c r="B720" s="166"/>
      <c r="C720" s="161" t="s">
        <v>1186</v>
      </c>
      <c r="D720" s="161" t="s">
        <v>1295</v>
      </c>
      <c r="E720" s="161" t="s">
        <v>296</v>
      </c>
      <c r="F720" s="158">
        <v>100</v>
      </c>
      <c r="G720" s="158">
        <f t="shared" ref="G720:G783" si="11">B720*F720</f>
        <v>0</v>
      </c>
    </row>
    <row r="721" spans="2:7" s="144" customFormat="1" x14ac:dyDescent="0.3">
      <c r="B721" s="166"/>
      <c r="C721" s="161" t="s">
        <v>1167</v>
      </c>
      <c r="D721" s="161" t="s">
        <v>1168</v>
      </c>
      <c r="E721" s="161" t="s">
        <v>296</v>
      </c>
      <c r="F721" s="158">
        <v>100</v>
      </c>
      <c r="G721" s="158">
        <f t="shared" si="11"/>
        <v>0</v>
      </c>
    </row>
    <row r="722" spans="2:7" s="144" customFormat="1" x14ac:dyDescent="0.3">
      <c r="B722" s="166"/>
      <c r="C722" s="161" t="s">
        <v>1212</v>
      </c>
      <c r="D722" s="161" t="s">
        <v>1321</v>
      </c>
      <c r="E722" s="161" t="s">
        <v>296</v>
      </c>
      <c r="F722" s="158">
        <v>100</v>
      </c>
      <c r="G722" s="158">
        <f t="shared" si="11"/>
        <v>0</v>
      </c>
    </row>
    <row r="723" spans="2:7" s="144" customFormat="1" x14ac:dyDescent="0.3">
      <c r="B723" s="166"/>
      <c r="C723" s="161" t="s">
        <v>1169</v>
      </c>
      <c r="D723" s="161" t="s">
        <v>1398</v>
      </c>
      <c r="E723" s="161" t="s">
        <v>296</v>
      </c>
      <c r="F723" s="158">
        <v>100</v>
      </c>
      <c r="G723" s="158">
        <f t="shared" si="11"/>
        <v>0</v>
      </c>
    </row>
    <row r="724" spans="2:7" s="144" customFormat="1" x14ac:dyDescent="0.3">
      <c r="B724" s="166"/>
      <c r="C724" s="161" t="s">
        <v>1238</v>
      </c>
      <c r="D724" s="161" t="s">
        <v>1373</v>
      </c>
      <c r="E724" s="161" t="s">
        <v>296</v>
      </c>
      <c r="F724" s="158">
        <v>100</v>
      </c>
      <c r="G724" s="158">
        <f t="shared" si="11"/>
        <v>0</v>
      </c>
    </row>
    <row r="725" spans="2:7" s="144" customFormat="1" x14ac:dyDescent="0.3">
      <c r="B725" s="166"/>
      <c r="C725" s="161" t="s">
        <v>1172</v>
      </c>
      <c r="D725" s="161" t="s">
        <v>1603</v>
      </c>
      <c r="E725" s="161" t="s">
        <v>296</v>
      </c>
      <c r="F725" s="158">
        <v>100</v>
      </c>
      <c r="G725" s="158">
        <f t="shared" si="11"/>
        <v>0</v>
      </c>
    </row>
    <row r="726" spans="2:7" s="144" customFormat="1" x14ac:dyDescent="0.3">
      <c r="B726" s="166"/>
      <c r="C726" s="161" t="s">
        <v>1264</v>
      </c>
      <c r="D726" s="161" t="s">
        <v>1347</v>
      </c>
      <c r="E726" s="161" t="s">
        <v>296</v>
      </c>
      <c r="F726" s="158">
        <v>100</v>
      </c>
      <c r="G726" s="158">
        <f t="shared" si="11"/>
        <v>0</v>
      </c>
    </row>
    <row r="727" spans="2:7" s="144" customFormat="1" x14ac:dyDescent="0.3">
      <c r="B727" s="166"/>
      <c r="C727" s="161" t="s">
        <v>1633</v>
      </c>
      <c r="D727" s="161" t="s">
        <v>1634</v>
      </c>
      <c r="E727" s="161" t="s">
        <v>296</v>
      </c>
      <c r="F727" s="158">
        <v>100</v>
      </c>
      <c r="G727" s="158">
        <f t="shared" si="11"/>
        <v>0</v>
      </c>
    </row>
    <row r="728" spans="2:7" s="144" customFormat="1" x14ac:dyDescent="0.3">
      <c r="B728" s="166"/>
      <c r="C728" s="161" t="s">
        <v>1635</v>
      </c>
      <c r="D728" s="161" t="s">
        <v>1636</v>
      </c>
      <c r="E728" s="161" t="s">
        <v>296</v>
      </c>
      <c r="F728" s="158">
        <v>100</v>
      </c>
      <c r="G728" s="158">
        <f t="shared" si="11"/>
        <v>0</v>
      </c>
    </row>
    <row r="729" spans="2:7" s="144" customFormat="1" x14ac:dyDescent="0.3">
      <c r="B729" s="166"/>
      <c r="C729" s="161" t="s">
        <v>1395</v>
      </c>
      <c r="D729" s="161" t="s">
        <v>1400</v>
      </c>
      <c r="E729" s="161" t="s">
        <v>296</v>
      </c>
      <c r="F729" s="158">
        <v>100</v>
      </c>
      <c r="G729" s="158">
        <f t="shared" si="11"/>
        <v>0</v>
      </c>
    </row>
    <row r="730" spans="2:7" s="144" customFormat="1" x14ac:dyDescent="0.3">
      <c r="B730" s="166"/>
      <c r="C730" s="161" t="s">
        <v>1187</v>
      </c>
      <c r="D730" s="161" t="s">
        <v>1296</v>
      </c>
      <c r="E730" s="161" t="s">
        <v>296</v>
      </c>
      <c r="F730" s="158">
        <v>100</v>
      </c>
      <c r="G730" s="158">
        <f t="shared" si="11"/>
        <v>0</v>
      </c>
    </row>
    <row r="731" spans="2:7" s="144" customFormat="1" x14ac:dyDescent="0.3">
      <c r="B731" s="166"/>
      <c r="C731" s="161" t="s">
        <v>1394</v>
      </c>
      <c r="D731" s="161" t="s">
        <v>1401</v>
      </c>
      <c r="E731" s="161" t="s">
        <v>296</v>
      </c>
      <c r="F731" s="158">
        <v>100</v>
      </c>
      <c r="G731" s="158">
        <f t="shared" si="11"/>
        <v>0</v>
      </c>
    </row>
    <row r="732" spans="2:7" s="144" customFormat="1" x14ac:dyDescent="0.3">
      <c r="B732" s="166"/>
      <c r="C732" s="161" t="s">
        <v>1213</v>
      </c>
      <c r="D732" s="161" t="s">
        <v>1322</v>
      </c>
      <c r="E732" s="161" t="s">
        <v>296</v>
      </c>
      <c r="F732" s="158">
        <v>100</v>
      </c>
      <c r="G732" s="158">
        <f t="shared" si="11"/>
        <v>0</v>
      </c>
    </row>
    <row r="733" spans="2:7" s="144" customFormat="1" x14ac:dyDescent="0.3">
      <c r="B733" s="166"/>
      <c r="C733" s="161" t="s">
        <v>1396</v>
      </c>
      <c r="D733" s="161" t="s">
        <v>1402</v>
      </c>
      <c r="E733" s="161" t="s">
        <v>296</v>
      </c>
      <c r="F733" s="158">
        <v>100</v>
      </c>
      <c r="G733" s="158">
        <f t="shared" si="11"/>
        <v>0</v>
      </c>
    </row>
    <row r="734" spans="2:7" s="144" customFormat="1" x14ac:dyDescent="0.3">
      <c r="B734" s="166"/>
      <c r="C734" s="161" t="s">
        <v>1239</v>
      </c>
      <c r="D734" s="161" t="s">
        <v>1374</v>
      </c>
      <c r="E734" s="161" t="s">
        <v>296</v>
      </c>
      <c r="F734" s="158">
        <v>100</v>
      </c>
      <c r="G734" s="158">
        <f t="shared" si="11"/>
        <v>0</v>
      </c>
    </row>
    <row r="735" spans="2:7" s="144" customFormat="1" x14ac:dyDescent="0.3">
      <c r="B735" s="166"/>
      <c r="C735" s="161" t="s">
        <v>1397</v>
      </c>
      <c r="D735" s="161" t="s">
        <v>1404</v>
      </c>
      <c r="E735" s="161" t="s">
        <v>296</v>
      </c>
      <c r="F735" s="158">
        <v>100</v>
      </c>
      <c r="G735" s="158">
        <f t="shared" si="11"/>
        <v>0</v>
      </c>
    </row>
    <row r="736" spans="2:7" s="144" customFormat="1" x14ac:dyDescent="0.3">
      <c r="B736" s="166"/>
      <c r="C736" s="161" t="s">
        <v>1265</v>
      </c>
      <c r="D736" s="161" t="s">
        <v>1348</v>
      </c>
      <c r="E736" s="161" t="s">
        <v>296</v>
      </c>
      <c r="F736" s="158">
        <v>100</v>
      </c>
      <c r="G736" s="158">
        <f t="shared" si="11"/>
        <v>0</v>
      </c>
    </row>
    <row r="737" spans="2:7" s="144" customFormat="1" x14ac:dyDescent="0.3">
      <c r="B737" s="166"/>
      <c r="C737" s="161" t="s">
        <v>1645</v>
      </c>
      <c r="D737" s="161" t="s">
        <v>1646</v>
      </c>
      <c r="E737" s="161" t="s">
        <v>296</v>
      </c>
      <c r="F737" s="158">
        <v>100</v>
      </c>
      <c r="G737" s="158">
        <f t="shared" si="11"/>
        <v>0</v>
      </c>
    </row>
    <row r="738" spans="2:7" s="144" customFormat="1" x14ac:dyDescent="0.3">
      <c r="B738" s="166"/>
      <c r="C738" s="161" t="s">
        <v>1411</v>
      </c>
      <c r="D738" s="161" t="s">
        <v>1412</v>
      </c>
      <c r="E738" s="161" t="s">
        <v>296</v>
      </c>
      <c r="F738" s="158">
        <v>100</v>
      </c>
      <c r="G738" s="158">
        <f t="shared" si="11"/>
        <v>0</v>
      </c>
    </row>
    <row r="739" spans="2:7" s="144" customFormat="1" x14ac:dyDescent="0.3">
      <c r="B739" s="166"/>
      <c r="C739" s="161" t="s">
        <v>1413</v>
      </c>
      <c r="D739" s="161" t="s">
        <v>1414</v>
      </c>
      <c r="E739" s="161" t="s">
        <v>296</v>
      </c>
      <c r="F739" s="158">
        <v>100</v>
      </c>
      <c r="G739" s="158">
        <f t="shared" si="11"/>
        <v>0</v>
      </c>
    </row>
    <row r="740" spans="2:7" s="144" customFormat="1" x14ac:dyDescent="0.3">
      <c r="B740" s="166"/>
      <c r="C740" s="161" t="s">
        <v>1467</v>
      </c>
      <c r="D740" s="161" t="s">
        <v>1511</v>
      </c>
      <c r="E740" s="161" t="s">
        <v>296</v>
      </c>
      <c r="F740" s="158">
        <v>123</v>
      </c>
      <c r="G740" s="158">
        <f t="shared" si="11"/>
        <v>0</v>
      </c>
    </row>
    <row r="741" spans="2:7" s="144" customFormat="1" x14ac:dyDescent="0.3">
      <c r="B741" s="166"/>
      <c r="C741" s="161" t="s">
        <v>1415</v>
      </c>
      <c r="D741" s="161" t="s">
        <v>1416</v>
      </c>
      <c r="E741" s="161" t="s">
        <v>296</v>
      </c>
      <c r="F741" s="158">
        <v>100</v>
      </c>
      <c r="G741" s="158">
        <f t="shared" si="11"/>
        <v>0</v>
      </c>
    </row>
    <row r="742" spans="2:7" s="144" customFormat="1" x14ac:dyDescent="0.3">
      <c r="B742" s="166"/>
      <c r="C742" s="161" t="s">
        <v>1417</v>
      </c>
      <c r="D742" s="161" t="s">
        <v>1418</v>
      </c>
      <c r="E742" s="161" t="s">
        <v>296</v>
      </c>
      <c r="F742" s="158">
        <v>100</v>
      </c>
      <c r="G742" s="158">
        <f t="shared" si="11"/>
        <v>0</v>
      </c>
    </row>
    <row r="743" spans="2:7" s="144" customFormat="1" x14ac:dyDescent="0.3">
      <c r="B743" s="166"/>
      <c r="C743" s="161" t="s">
        <v>1477</v>
      </c>
      <c r="D743" s="161" t="s">
        <v>1512</v>
      </c>
      <c r="E743" s="161" t="s">
        <v>296</v>
      </c>
      <c r="F743" s="158">
        <v>123</v>
      </c>
      <c r="G743" s="158">
        <f t="shared" si="11"/>
        <v>0</v>
      </c>
    </row>
    <row r="744" spans="2:7" s="144" customFormat="1" x14ac:dyDescent="0.3">
      <c r="B744" s="166"/>
      <c r="C744" s="161" t="s">
        <v>1419</v>
      </c>
      <c r="D744" s="161" t="s">
        <v>1420</v>
      </c>
      <c r="E744" s="161" t="s">
        <v>296</v>
      </c>
      <c r="F744" s="158">
        <v>100</v>
      </c>
      <c r="G744" s="158">
        <f t="shared" si="11"/>
        <v>0</v>
      </c>
    </row>
    <row r="745" spans="2:7" s="144" customFormat="1" x14ac:dyDescent="0.3">
      <c r="B745" s="166"/>
      <c r="C745" s="161" t="s">
        <v>1421</v>
      </c>
      <c r="D745" s="161" t="s">
        <v>1422</v>
      </c>
      <c r="E745" s="161" t="s">
        <v>296</v>
      </c>
      <c r="F745" s="158">
        <v>100</v>
      </c>
      <c r="G745" s="158">
        <f t="shared" si="11"/>
        <v>0</v>
      </c>
    </row>
    <row r="746" spans="2:7" s="144" customFormat="1" x14ac:dyDescent="0.3">
      <c r="B746" s="166"/>
      <c r="C746" s="161" t="s">
        <v>1482</v>
      </c>
      <c r="D746" s="161" t="s">
        <v>1513</v>
      </c>
      <c r="E746" s="161" t="s">
        <v>296</v>
      </c>
      <c r="F746" s="158">
        <v>123</v>
      </c>
      <c r="G746" s="158">
        <f t="shared" si="11"/>
        <v>0</v>
      </c>
    </row>
    <row r="747" spans="2:7" s="144" customFormat="1" x14ac:dyDescent="0.3">
      <c r="B747" s="166"/>
      <c r="C747" s="161" t="s">
        <v>1425</v>
      </c>
      <c r="D747" s="161" t="s">
        <v>1426</v>
      </c>
      <c r="E747" s="161" t="s">
        <v>296</v>
      </c>
      <c r="F747" s="158">
        <v>100</v>
      </c>
      <c r="G747" s="158">
        <f t="shared" si="11"/>
        <v>0</v>
      </c>
    </row>
    <row r="748" spans="2:7" s="144" customFormat="1" x14ac:dyDescent="0.3">
      <c r="B748" s="166"/>
      <c r="C748" s="161" t="s">
        <v>1427</v>
      </c>
      <c r="D748" s="161" t="s">
        <v>1428</v>
      </c>
      <c r="E748" s="161" t="s">
        <v>296</v>
      </c>
      <c r="F748" s="158">
        <v>100</v>
      </c>
      <c r="G748" s="158">
        <f t="shared" si="11"/>
        <v>0</v>
      </c>
    </row>
    <row r="749" spans="2:7" s="144" customFormat="1" x14ac:dyDescent="0.3">
      <c r="B749" s="166"/>
      <c r="C749" s="161" t="s">
        <v>1472</v>
      </c>
      <c r="D749" s="161" t="s">
        <v>1515</v>
      </c>
      <c r="E749" s="161" t="s">
        <v>296</v>
      </c>
      <c r="F749" s="158">
        <v>123</v>
      </c>
      <c r="G749" s="158">
        <f t="shared" si="11"/>
        <v>0</v>
      </c>
    </row>
    <row r="750" spans="2:7" s="144" customFormat="1" x14ac:dyDescent="0.3">
      <c r="B750" s="166"/>
      <c r="C750" s="161" t="s">
        <v>1431</v>
      </c>
      <c r="D750" s="161" t="s">
        <v>1432</v>
      </c>
      <c r="E750" s="161" t="s">
        <v>296</v>
      </c>
      <c r="F750" s="158">
        <v>100</v>
      </c>
      <c r="G750" s="158">
        <f t="shared" si="11"/>
        <v>0</v>
      </c>
    </row>
    <row r="751" spans="2:7" s="144" customFormat="1" x14ac:dyDescent="0.3">
      <c r="B751" s="166"/>
      <c r="C751" s="161" t="s">
        <v>1433</v>
      </c>
      <c r="D751" s="161" t="s">
        <v>1434</v>
      </c>
      <c r="E751" s="161" t="s">
        <v>296</v>
      </c>
      <c r="F751" s="158">
        <v>100</v>
      </c>
      <c r="G751" s="158">
        <f t="shared" si="11"/>
        <v>0</v>
      </c>
    </row>
    <row r="752" spans="2:7" s="144" customFormat="1" x14ac:dyDescent="0.3">
      <c r="B752" s="166"/>
      <c r="C752" s="161" t="s">
        <v>1435</v>
      </c>
      <c r="D752" s="161" t="s">
        <v>1436</v>
      </c>
      <c r="E752" s="161" t="s">
        <v>296</v>
      </c>
      <c r="F752" s="158">
        <v>100</v>
      </c>
      <c r="G752" s="158">
        <f t="shared" si="11"/>
        <v>0</v>
      </c>
    </row>
    <row r="753" spans="2:7" s="144" customFormat="1" x14ac:dyDescent="0.3">
      <c r="B753" s="166"/>
      <c r="C753" s="161" t="s">
        <v>1437</v>
      </c>
      <c r="D753" s="161" t="s">
        <v>1438</v>
      </c>
      <c r="E753" s="161" t="s">
        <v>296</v>
      </c>
      <c r="F753" s="158">
        <v>100</v>
      </c>
      <c r="G753" s="158">
        <f t="shared" si="11"/>
        <v>0</v>
      </c>
    </row>
    <row r="754" spans="2:7" s="144" customFormat="1" x14ac:dyDescent="0.3">
      <c r="B754" s="166"/>
      <c r="C754" s="161" t="s">
        <v>1439</v>
      </c>
      <c r="D754" s="161" t="s">
        <v>1440</v>
      </c>
      <c r="E754" s="161" t="s">
        <v>296</v>
      </c>
      <c r="F754" s="158">
        <v>100</v>
      </c>
      <c r="G754" s="158">
        <f t="shared" si="11"/>
        <v>0</v>
      </c>
    </row>
    <row r="755" spans="2:7" s="144" customFormat="1" x14ac:dyDescent="0.3">
      <c r="B755" s="166"/>
      <c r="C755" s="161" t="s">
        <v>1441</v>
      </c>
      <c r="D755" s="161" t="s">
        <v>1442</v>
      </c>
      <c r="E755" s="161" t="s">
        <v>296</v>
      </c>
      <c r="F755" s="158">
        <v>100</v>
      </c>
      <c r="G755" s="158">
        <f t="shared" si="11"/>
        <v>0</v>
      </c>
    </row>
    <row r="756" spans="2:7" s="144" customFormat="1" x14ac:dyDescent="0.3">
      <c r="B756" s="166"/>
      <c r="C756" s="161" t="s">
        <v>1445</v>
      </c>
      <c r="D756" s="161" t="s">
        <v>1446</v>
      </c>
      <c r="E756" s="161" t="s">
        <v>296</v>
      </c>
      <c r="F756" s="158">
        <v>100</v>
      </c>
      <c r="G756" s="158">
        <f t="shared" si="11"/>
        <v>0</v>
      </c>
    </row>
    <row r="757" spans="2:7" s="144" customFormat="1" x14ac:dyDescent="0.3">
      <c r="B757" s="166"/>
      <c r="C757" s="161" t="s">
        <v>1447</v>
      </c>
      <c r="D757" s="161" t="s">
        <v>1448</v>
      </c>
      <c r="E757" s="161" t="s">
        <v>296</v>
      </c>
      <c r="F757" s="158">
        <v>100</v>
      </c>
      <c r="G757" s="158">
        <f t="shared" si="11"/>
        <v>0</v>
      </c>
    </row>
    <row r="758" spans="2:7" s="144" customFormat="1" x14ac:dyDescent="0.3">
      <c r="B758" s="166"/>
      <c r="C758" s="161" t="s">
        <v>1647</v>
      </c>
      <c r="D758" s="161" t="s">
        <v>1648</v>
      </c>
      <c r="E758" s="161" t="s">
        <v>296</v>
      </c>
      <c r="F758" s="158">
        <v>100</v>
      </c>
      <c r="G758" s="158">
        <f t="shared" si="11"/>
        <v>0</v>
      </c>
    </row>
    <row r="759" spans="2:7" s="144" customFormat="1" x14ac:dyDescent="0.3">
      <c r="B759" s="166"/>
      <c r="C759" s="161" t="s">
        <v>1518</v>
      </c>
      <c r="D759" s="161" t="s">
        <v>1519</v>
      </c>
      <c r="E759" s="161" t="s">
        <v>296</v>
      </c>
      <c r="F759" s="158">
        <v>100</v>
      </c>
      <c r="G759" s="158">
        <f t="shared" si="11"/>
        <v>0</v>
      </c>
    </row>
    <row r="760" spans="2:7" s="144" customFormat="1" x14ac:dyDescent="0.3">
      <c r="B760" s="166"/>
      <c r="C760" s="161" t="s">
        <v>1520</v>
      </c>
      <c r="D760" s="161" t="s">
        <v>1521</v>
      </c>
      <c r="E760" s="161" t="s">
        <v>296</v>
      </c>
      <c r="F760" s="158">
        <v>100</v>
      </c>
      <c r="G760" s="158">
        <f t="shared" si="11"/>
        <v>0</v>
      </c>
    </row>
    <row r="761" spans="2:7" s="144" customFormat="1" x14ac:dyDescent="0.3">
      <c r="B761" s="166"/>
      <c r="C761" s="161" t="s">
        <v>1522</v>
      </c>
      <c r="D761" s="161" t="s">
        <v>1523</v>
      </c>
      <c r="E761" s="161" t="s">
        <v>296</v>
      </c>
      <c r="F761" s="158">
        <v>100</v>
      </c>
      <c r="G761" s="158">
        <f t="shared" si="11"/>
        <v>0</v>
      </c>
    </row>
    <row r="762" spans="2:7" s="144" customFormat="1" x14ac:dyDescent="0.3">
      <c r="B762" s="166"/>
      <c r="C762" s="161" t="s">
        <v>1524</v>
      </c>
      <c r="D762" s="161" t="s">
        <v>1525</v>
      </c>
      <c r="E762" s="161" t="s">
        <v>296</v>
      </c>
      <c r="F762" s="158">
        <v>100</v>
      </c>
      <c r="G762" s="158">
        <f t="shared" si="11"/>
        <v>0</v>
      </c>
    </row>
    <row r="763" spans="2:7" s="144" customFormat="1" x14ac:dyDescent="0.3">
      <c r="B763" s="166"/>
      <c r="C763" s="161" t="s">
        <v>1526</v>
      </c>
      <c r="D763" s="161" t="s">
        <v>1527</v>
      </c>
      <c r="E763" s="161" t="s">
        <v>296</v>
      </c>
      <c r="F763" s="158">
        <v>100</v>
      </c>
      <c r="G763" s="158">
        <f t="shared" si="11"/>
        <v>0</v>
      </c>
    </row>
    <row r="764" spans="2:7" s="144" customFormat="1" x14ac:dyDescent="0.3">
      <c r="B764" s="166"/>
      <c r="C764" s="161" t="s">
        <v>1528</v>
      </c>
      <c r="D764" s="161" t="s">
        <v>1529</v>
      </c>
      <c r="E764" s="161" t="s">
        <v>296</v>
      </c>
      <c r="F764" s="158">
        <v>100</v>
      </c>
      <c r="G764" s="158">
        <f t="shared" si="11"/>
        <v>0</v>
      </c>
    </row>
    <row r="765" spans="2:7" s="144" customFormat="1" x14ac:dyDescent="0.3">
      <c r="B765" s="166"/>
      <c r="C765" s="161" t="s">
        <v>1532</v>
      </c>
      <c r="D765" s="161" t="s">
        <v>1533</v>
      </c>
      <c r="E765" s="161" t="s">
        <v>296</v>
      </c>
      <c r="F765" s="158">
        <v>100</v>
      </c>
      <c r="G765" s="158">
        <f t="shared" si="11"/>
        <v>0</v>
      </c>
    </row>
    <row r="766" spans="2:7" s="144" customFormat="1" x14ac:dyDescent="0.3">
      <c r="B766" s="166"/>
      <c r="C766" s="161" t="s">
        <v>1534</v>
      </c>
      <c r="D766" s="161" t="s">
        <v>1535</v>
      </c>
      <c r="E766" s="161" t="s">
        <v>296</v>
      </c>
      <c r="F766" s="158">
        <v>100</v>
      </c>
      <c r="G766" s="158">
        <f t="shared" si="11"/>
        <v>0</v>
      </c>
    </row>
    <row r="767" spans="2:7" s="144" customFormat="1" x14ac:dyDescent="0.3">
      <c r="B767" s="166"/>
      <c r="C767" s="161" t="s">
        <v>1536</v>
      </c>
      <c r="D767" s="161" t="s">
        <v>1537</v>
      </c>
      <c r="E767" s="161" t="s">
        <v>296</v>
      </c>
      <c r="F767" s="158">
        <v>100</v>
      </c>
      <c r="G767" s="158">
        <f t="shared" si="11"/>
        <v>0</v>
      </c>
    </row>
    <row r="768" spans="2:7" s="144" customFormat="1" x14ac:dyDescent="0.3">
      <c r="B768" s="166"/>
      <c r="C768" s="161" t="s">
        <v>1669</v>
      </c>
      <c r="D768" s="161" t="s">
        <v>1670</v>
      </c>
      <c r="E768" s="161" t="s">
        <v>296</v>
      </c>
      <c r="F768" s="158">
        <v>100</v>
      </c>
      <c r="G768" s="158">
        <f t="shared" si="11"/>
        <v>0</v>
      </c>
    </row>
    <row r="769" spans="2:7" s="144" customFormat="1" x14ac:dyDescent="0.3">
      <c r="B769" s="166"/>
      <c r="C769" s="161" t="s">
        <v>1540</v>
      </c>
      <c r="D769" s="161" t="s">
        <v>1541</v>
      </c>
      <c r="E769" s="161" t="s">
        <v>296</v>
      </c>
      <c r="F769" s="158">
        <v>100</v>
      </c>
      <c r="G769" s="158">
        <f t="shared" si="11"/>
        <v>0</v>
      </c>
    </row>
    <row r="770" spans="2:7" s="144" customFormat="1" x14ac:dyDescent="0.3">
      <c r="B770" s="166"/>
      <c r="C770" s="161" t="s">
        <v>1542</v>
      </c>
      <c r="D770" s="161" t="s">
        <v>1543</v>
      </c>
      <c r="E770" s="161" t="s">
        <v>296</v>
      </c>
      <c r="F770" s="158">
        <v>100</v>
      </c>
      <c r="G770" s="158">
        <f t="shared" si="11"/>
        <v>0</v>
      </c>
    </row>
    <row r="771" spans="2:7" s="144" customFormat="1" x14ac:dyDescent="0.3">
      <c r="B771" s="166"/>
      <c r="C771" s="161" t="s">
        <v>1544</v>
      </c>
      <c r="D771" s="161" t="s">
        <v>1545</v>
      </c>
      <c r="E771" s="161" t="s">
        <v>296</v>
      </c>
      <c r="F771" s="158">
        <v>100</v>
      </c>
      <c r="G771" s="158">
        <f t="shared" si="11"/>
        <v>0</v>
      </c>
    </row>
    <row r="772" spans="2:7" s="144" customFormat="1" x14ac:dyDescent="0.3">
      <c r="B772" s="166"/>
      <c r="C772" s="161" t="s">
        <v>1546</v>
      </c>
      <c r="D772" s="161" t="s">
        <v>1547</v>
      </c>
      <c r="E772" s="161" t="s">
        <v>296</v>
      </c>
      <c r="F772" s="158">
        <v>100</v>
      </c>
      <c r="G772" s="158">
        <f t="shared" si="11"/>
        <v>0</v>
      </c>
    </row>
    <row r="773" spans="2:7" s="144" customFormat="1" x14ac:dyDescent="0.3">
      <c r="B773" s="166"/>
      <c r="C773" s="161" t="s">
        <v>1548</v>
      </c>
      <c r="D773" s="161" t="s">
        <v>1549</v>
      </c>
      <c r="E773" s="161" t="s">
        <v>296</v>
      </c>
      <c r="F773" s="158">
        <v>100</v>
      </c>
      <c r="G773" s="158">
        <f t="shared" si="11"/>
        <v>0</v>
      </c>
    </row>
    <row r="774" spans="2:7" s="144" customFormat="1" x14ac:dyDescent="0.3">
      <c r="B774" s="166"/>
      <c r="C774" s="161" t="s">
        <v>1550</v>
      </c>
      <c r="D774" s="161" t="s">
        <v>1551</v>
      </c>
      <c r="E774" s="161" t="s">
        <v>296</v>
      </c>
      <c r="F774" s="158">
        <v>100</v>
      </c>
      <c r="G774" s="158">
        <f t="shared" si="11"/>
        <v>0</v>
      </c>
    </row>
    <row r="775" spans="2:7" s="144" customFormat="1" x14ac:dyDescent="0.3">
      <c r="B775" s="166"/>
      <c r="C775" s="161" t="s">
        <v>1554</v>
      </c>
      <c r="D775" s="161" t="s">
        <v>1555</v>
      </c>
      <c r="E775" s="161" t="s">
        <v>296</v>
      </c>
      <c r="F775" s="158">
        <v>100</v>
      </c>
      <c r="G775" s="158">
        <f t="shared" si="11"/>
        <v>0</v>
      </c>
    </row>
    <row r="776" spans="2:7" s="144" customFormat="1" x14ac:dyDescent="0.3">
      <c r="B776" s="166"/>
      <c r="C776" s="161" t="s">
        <v>1556</v>
      </c>
      <c r="D776" s="161" t="s">
        <v>1557</v>
      </c>
      <c r="E776" s="161" t="s">
        <v>296</v>
      </c>
      <c r="F776" s="158">
        <v>100</v>
      </c>
      <c r="G776" s="158">
        <f t="shared" si="11"/>
        <v>0</v>
      </c>
    </row>
    <row r="777" spans="2:7" s="144" customFormat="1" x14ac:dyDescent="0.3">
      <c r="B777" s="166"/>
      <c r="C777" s="161" t="s">
        <v>1558</v>
      </c>
      <c r="D777" s="161" t="s">
        <v>1559</v>
      </c>
      <c r="E777" s="161" t="s">
        <v>296</v>
      </c>
      <c r="F777" s="158">
        <v>100</v>
      </c>
      <c r="G777" s="158">
        <f t="shared" si="11"/>
        <v>0</v>
      </c>
    </row>
    <row r="778" spans="2:7" s="144" customFormat="1" x14ac:dyDescent="0.3">
      <c r="B778" s="166"/>
      <c r="C778" s="161" t="s">
        <v>1673</v>
      </c>
      <c r="D778" s="161" t="s">
        <v>1674</v>
      </c>
      <c r="E778" s="161" t="s">
        <v>296</v>
      </c>
      <c r="F778" s="158">
        <v>100</v>
      </c>
      <c r="G778" s="158">
        <f t="shared" si="11"/>
        <v>0</v>
      </c>
    </row>
    <row r="779" spans="2:7" s="144" customFormat="1" x14ac:dyDescent="0.3">
      <c r="B779" s="166"/>
      <c r="C779" s="161" t="s">
        <v>1675</v>
      </c>
      <c r="D779" s="161" t="s">
        <v>1676</v>
      </c>
      <c r="E779" s="161" t="s">
        <v>296</v>
      </c>
      <c r="F779" s="158">
        <v>100</v>
      </c>
      <c r="G779" s="158">
        <f t="shared" si="11"/>
        <v>0</v>
      </c>
    </row>
    <row r="780" spans="2:7" s="144" customFormat="1" x14ac:dyDescent="0.3">
      <c r="B780" s="166"/>
      <c r="C780" s="161" t="s">
        <v>1677</v>
      </c>
      <c r="D780" s="161" t="s">
        <v>1678</v>
      </c>
      <c r="E780" s="161" t="s">
        <v>296</v>
      </c>
      <c r="F780" s="158">
        <v>100</v>
      </c>
      <c r="G780" s="158">
        <f t="shared" si="11"/>
        <v>0</v>
      </c>
    </row>
    <row r="781" spans="2:7" s="144" customFormat="1" x14ac:dyDescent="0.3">
      <c r="B781" s="166"/>
      <c r="C781" s="161" t="s">
        <v>1679</v>
      </c>
      <c r="D781" s="161" t="s">
        <v>1680</v>
      </c>
      <c r="E781" s="161" t="s">
        <v>296</v>
      </c>
      <c r="F781" s="158">
        <v>100</v>
      </c>
      <c r="G781" s="158">
        <f t="shared" si="11"/>
        <v>0</v>
      </c>
    </row>
    <row r="782" spans="2:7" s="144" customFormat="1" x14ac:dyDescent="0.3">
      <c r="B782" s="166"/>
      <c r="C782" s="161" t="s">
        <v>1681</v>
      </c>
      <c r="D782" s="161" t="s">
        <v>1682</v>
      </c>
      <c r="E782" s="161" t="s">
        <v>296</v>
      </c>
      <c r="F782" s="158">
        <v>100</v>
      </c>
      <c r="G782" s="158">
        <f t="shared" si="11"/>
        <v>0</v>
      </c>
    </row>
    <row r="783" spans="2:7" s="144" customFormat="1" x14ac:dyDescent="0.3">
      <c r="B783" s="166"/>
      <c r="C783" s="161" t="s">
        <v>1683</v>
      </c>
      <c r="D783" s="161" t="s">
        <v>1684</v>
      </c>
      <c r="E783" s="161" t="s">
        <v>296</v>
      </c>
      <c r="F783" s="158">
        <v>100</v>
      </c>
      <c r="G783" s="158">
        <f t="shared" si="11"/>
        <v>0</v>
      </c>
    </row>
    <row r="784" spans="2:7" s="144" customFormat="1" x14ac:dyDescent="0.3">
      <c r="B784" s="166"/>
      <c r="C784" s="161" t="s">
        <v>1687</v>
      </c>
      <c r="D784" s="161" t="s">
        <v>1688</v>
      </c>
      <c r="E784" s="161" t="s">
        <v>296</v>
      </c>
      <c r="F784" s="158">
        <v>100</v>
      </c>
      <c r="G784" s="158">
        <f t="shared" ref="G784:G860" si="12">B784*F784</f>
        <v>0</v>
      </c>
    </row>
    <row r="785" spans="2:7" s="144" customFormat="1" x14ac:dyDescent="0.3">
      <c r="B785" s="166"/>
      <c r="C785" s="161" t="s">
        <v>1689</v>
      </c>
      <c r="D785" s="161" t="s">
        <v>1690</v>
      </c>
      <c r="E785" s="161" t="s">
        <v>296</v>
      </c>
      <c r="F785" s="158">
        <v>100</v>
      </c>
      <c r="G785" s="158">
        <f t="shared" si="12"/>
        <v>0</v>
      </c>
    </row>
    <row r="786" spans="2:7" s="144" customFormat="1" x14ac:dyDescent="0.3">
      <c r="B786" s="166"/>
      <c r="C786" s="161" t="s">
        <v>1691</v>
      </c>
      <c r="D786" s="161" t="s">
        <v>1692</v>
      </c>
      <c r="E786" s="161" t="s">
        <v>296</v>
      </c>
      <c r="F786" s="158">
        <v>100</v>
      </c>
      <c r="G786" s="158">
        <f t="shared" si="12"/>
        <v>0</v>
      </c>
    </row>
    <row r="787" spans="2:7" s="144" customFormat="1" x14ac:dyDescent="0.3">
      <c r="B787" s="166"/>
      <c r="C787" s="161" t="s">
        <v>1693</v>
      </c>
      <c r="D787" s="161" t="s">
        <v>1694</v>
      </c>
      <c r="E787" s="161" t="s">
        <v>296</v>
      </c>
      <c r="F787" s="158">
        <v>100</v>
      </c>
      <c r="G787" s="158">
        <f t="shared" si="12"/>
        <v>0</v>
      </c>
    </row>
    <row r="788" spans="2:7" s="144" customFormat="1" x14ac:dyDescent="0.3">
      <c r="B788" s="166"/>
      <c r="C788" s="161" t="s">
        <v>1697</v>
      </c>
      <c r="D788" s="161" t="s">
        <v>1698</v>
      </c>
      <c r="E788" s="161" t="s">
        <v>296</v>
      </c>
      <c r="F788" s="158">
        <v>100</v>
      </c>
      <c r="G788" s="158">
        <f t="shared" si="12"/>
        <v>0</v>
      </c>
    </row>
    <row r="789" spans="2:7" s="144" customFormat="1" x14ac:dyDescent="0.3">
      <c r="B789" s="166"/>
      <c r="C789" s="161" t="s">
        <v>1699</v>
      </c>
      <c r="D789" s="161" t="s">
        <v>1700</v>
      </c>
      <c r="E789" s="161" t="s">
        <v>296</v>
      </c>
      <c r="F789" s="158">
        <v>100</v>
      </c>
      <c r="G789" s="158">
        <f t="shared" si="12"/>
        <v>0</v>
      </c>
    </row>
    <row r="790" spans="2:7" s="144" customFormat="1" x14ac:dyDescent="0.3">
      <c r="B790" s="166"/>
      <c r="C790" s="161" t="s">
        <v>1701</v>
      </c>
      <c r="D790" s="161" t="s">
        <v>1702</v>
      </c>
      <c r="E790" s="161" t="s">
        <v>296</v>
      </c>
      <c r="F790" s="158">
        <v>100</v>
      </c>
      <c r="G790" s="158">
        <f t="shared" si="12"/>
        <v>0</v>
      </c>
    </row>
    <row r="791" spans="2:7" s="144" customFormat="1" x14ac:dyDescent="0.3">
      <c r="B791" s="166"/>
      <c r="C791" s="161" t="s">
        <v>1703</v>
      </c>
      <c r="D791" s="161" t="s">
        <v>1704</v>
      </c>
      <c r="E791" s="161" t="s">
        <v>296</v>
      </c>
      <c r="F791" s="158">
        <v>100</v>
      </c>
      <c r="G791" s="158">
        <f t="shared" si="12"/>
        <v>0</v>
      </c>
    </row>
    <row r="792" spans="2:7" s="144" customFormat="1" x14ac:dyDescent="0.3">
      <c r="B792" s="166"/>
      <c r="C792" s="161" t="s">
        <v>1705</v>
      </c>
      <c r="D792" s="161" t="s">
        <v>1706</v>
      </c>
      <c r="E792" s="161" t="s">
        <v>296</v>
      </c>
      <c r="F792" s="158">
        <v>100</v>
      </c>
      <c r="G792" s="158">
        <f t="shared" si="12"/>
        <v>0</v>
      </c>
    </row>
    <row r="793" spans="2:7" s="144" customFormat="1" x14ac:dyDescent="0.3">
      <c r="B793" s="166"/>
      <c r="C793" s="161" t="s">
        <v>1707</v>
      </c>
      <c r="D793" s="161" t="s">
        <v>1708</v>
      </c>
      <c r="E793" s="161" t="s">
        <v>296</v>
      </c>
      <c r="F793" s="158">
        <v>100</v>
      </c>
      <c r="G793" s="158">
        <f t="shared" si="12"/>
        <v>0</v>
      </c>
    </row>
    <row r="794" spans="2:7" s="144" customFormat="1" x14ac:dyDescent="0.3">
      <c r="B794" s="166"/>
      <c r="C794" s="161" t="s">
        <v>1711</v>
      </c>
      <c r="D794" s="161" t="s">
        <v>1712</v>
      </c>
      <c r="E794" s="161" t="s">
        <v>296</v>
      </c>
      <c r="F794" s="158">
        <v>100</v>
      </c>
      <c r="G794" s="158">
        <f t="shared" si="12"/>
        <v>0</v>
      </c>
    </row>
    <row r="795" spans="2:7" s="144" customFormat="1" x14ac:dyDescent="0.3">
      <c r="B795" s="166"/>
      <c r="C795" s="161" t="s">
        <v>1713</v>
      </c>
      <c r="D795" s="161" t="s">
        <v>1714</v>
      </c>
      <c r="E795" s="161" t="s">
        <v>296</v>
      </c>
      <c r="F795" s="158">
        <v>100</v>
      </c>
      <c r="G795" s="158">
        <f t="shared" si="12"/>
        <v>0</v>
      </c>
    </row>
    <row r="796" spans="2:7" s="144" customFormat="1" x14ac:dyDescent="0.3">
      <c r="B796" s="166"/>
      <c r="C796" s="161" t="s">
        <v>1715</v>
      </c>
      <c r="D796" s="161" t="s">
        <v>1716</v>
      </c>
      <c r="E796" s="161" t="s">
        <v>296</v>
      </c>
      <c r="F796" s="158">
        <v>100</v>
      </c>
      <c r="G796" s="158">
        <f t="shared" si="12"/>
        <v>0</v>
      </c>
    </row>
    <row r="797" spans="2:7" s="144" customFormat="1" x14ac:dyDescent="0.3">
      <c r="B797" s="166"/>
      <c r="C797" s="161" t="s">
        <v>1717</v>
      </c>
      <c r="D797" s="161" t="s">
        <v>1718</v>
      </c>
      <c r="E797" s="161" t="s">
        <v>296</v>
      </c>
      <c r="F797" s="158">
        <v>100</v>
      </c>
      <c r="G797" s="158">
        <f t="shared" si="12"/>
        <v>0</v>
      </c>
    </row>
    <row r="798" spans="2:7" s="144" customFormat="1" x14ac:dyDescent="0.3">
      <c r="B798" s="166"/>
      <c r="C798" s="161" t="s">
        <v>1721</v>
      </c>
      <c r="D798" s="161" t="s">
        <v>1722</v>
      </c>
      <c r="E798" s="161" t="s">
        <v>296</v>
      </c>
      <c r="F798" s="158">
        <v>100</v>
      </c>
      <c r="G798" s="158">
        <f t="shared" si="12"/>
        <v>0</v>
      </c>
    </row>
    <row r="799" spans="2:7" s="144" customFormat="1" x14ac:dyDescent="0.3">
      <c r="B799" s="166"/>
      <c r="C799" s="161" t="s">
        <v>1723</v>
      </c>
      <c r="D799" s="161" t="s">
        <v>1724</v>
      </c>
      <c r="E799" s="161" t="s">
        <v>296</v>
      </c>
      <c r="F799" s="158">
        <v>100</v>
      </c>
      <c r="G799" s="158">
        <f t="shared" si="12"/>
        <v>0</v>
      </c>
    </row>
    <row r="800" spans="2:7" s="144" customFormat="1" x14ac:dyDescent="0.3">
      <c r="B800" s="166"/>
      <c r="C800" s="161" t="s">
        <v>1725</v>
      </c>
      <c r="D800" s="161" t="s">
        <v>1726</v>
      </c>
      <c r="E800" s="161" t="s">
        <v>296</v>
      </c>
      <c r="F800" s="158">
        <v>100</v>
      </c>
      <c r="G800" s="158">
        <f t="shared" si="12"/>
        <v>0</v>
      </c>
    </row>
    <row r="801" spans="2:7" s="144" customFormat="1" x14ac:dyDescent="0.3">
      <c r="B801" s="166"/>
      <c r="C801" s="161" t="s">
        <v>1727</v>
      </c>
      <c r="D801" s="161" t="s">
        <v>1728</v>
      </c>
      <c r="E801" s="161" t="s">
        <v>296</v>
      </c>
      <c r="F801" s="158">
        <v>100</v>
      </c>
      <c r="G801" s="158">
        <f t="shared" si="12"/>
        <v>0</v>
      </c>
    </row>
    <row r="802" spans="2:7" s="144" customFormat="1" x14ac:dyDescent="0.3">
      <c r="B802" s="166"/>
      <c r="C802" s="161" t="s">
        <v>1729</v>
      </c>
      <c r="D802" s="161" t="s">
        <v>1730</v>
      </c>
      <c r="E802" s="161" t="s">
        <v>296</v>
      </c>
      <c r="F802" s="158">
        <v>100</v>
      </c>
      <c r="G802" s="158">
        <f t="shared" si="12"/>
        <v>0</v>
      </c>
    </row>
    <row r="803" spans="2:7" s="144" customFormat="1" x14ac:dyDescent="0.3">
      <c r="B803" s="166"/>
      <c r="C803" s="161" t="s">
        <v>1731</v>
      </c>
      <c r="D803" s="161" t="s">
        <v>1732</v>
      </c>
      <c r="E803" s="161" t="s">
        <v>296</v>
      </c>
      <c r="F803" s="158">
        <v>100</v>
      </c>
      <c r="G803" s="158">
        <f t="shared" si="12"/>
        <v>0</v>
      </c>
    </row>
    <row r="804" spans="2:7" s="144" customFormat="1" x14ac:dyDescent="0.3">
      <c r="B804" s="166"/>
      <c r="C804" s="161" t="s">
        <v>1735</v>
      </c>
      <c r="D804" s="161" t="s">
        <v>1736</v>
      </c>
      <c r="E804" s="161" t="s">
        <v>296</v>
      </c>
      <c r="F804" s="158">
        <v>100</v>
      </c>
      <c r="G804" s="158">
        <f t="shared" si="12"/>
        <v>0</v>
      </c>
    </row>
    <row r="805" spans="2:7" s="144" customFormat="1" x14ac:dyDescent="0.3">
      <c r="B805" s="166"/>
      <c r="C805" s="161" t="s">
        <v>1737</v>
      </c>
      <c r="D805" s="161" t="s">
        <v>1738</v>
      </c>
      <c r="E805" s="161" t="s">
        <v>296</v>
      </c>
      <c r="F805" s="158">
        <v>100</v>
      </c>
      <c r="G805" s="158">
        <f t="shared" si="12"/>
        <v>0</v>
      </c>
    </row>
    <row r="806" spans="2:7" s="144" customFormat="1" x14ac:dyDescent="0.3">
      <c r="B806" s="166"/>
      <c r="C806" s="161" t="s">
        <v>1739</v>
      </c>
      <c r="D806" s="161" t="s">
        <v>1740</v>
      </c>
      <c r="E806" s="161" t="s">
        <v>296</v>
      </c>
      <c r="F806" s="158">
        <v>100</v>
      </c>
      <c r="G806" s="158">
        <f t="shared" si="12"/>
        <v>0</v>
      </c>
    </row>
    <row r="807" spans="2:7" s="144" customFormat="1" x14ac:dyDescent="0.3">
      <c r="B807" s="166"/>
      <c r="C807" s="161" t="s">
        <v>1741</v>
      </c>
      <c r="D807" s="161" t="s">
        <v>1742</v>
      </c>
      <c r="E807" s="161" t="s">
        <v>296</v>
      </c>
      <c r="F807" s="158">
        <v>100</v>
      </c>
      <c r="G807" s="158">
        <f t="shared" si="12"/>
        <v>0</v>
      </c>
    </row>
    <row r="808" spans="2:7" s="144" customFormat="1" x14ac:dyDescent="0.3">
      <c r="B808" s="166"/>
      <c r="C808" s="161" t="s">
        <v>1749</v>
      </c>
      <c r="D808" s="161" t="s">
        <v>1750</v>
      </c>
      <c r="E808" s="161" t="s">
        <v>296</v>
      </c>
      <c r="F808" s="158">
        <v>100</v>
      </c>
      <c r="G808" s="158">
        <f t="shared" si="12"/>
        <v>0</v>
      </c>
    </row>
    <row r="809" spans="2:7" s="144" customFormat="1" x14ac:dyDescent="0.3">
      <c r="B809" s="166"/>
      <c r="C809" s="161" t="s">
        <v>1751</v>
      </c>
      <c r="D809" s="161" t="s">
        <v>1752</v>
      </c>
      <c r="E809" s="161" t="s">
        <v>296</v>
      </c>
      <c r="F809" s="158">
        <v>100</v>
      </c>
      <c r="G809" s="158">
        <f t="shared" si="12"/>
        <v>0</v>
      </c>
    </row>
    <row r="810" spans="2:7" s="144" customFormat="1" x14ac:dyDescent="0.3">
      <c r="B810" s="166"/>
      <c r="C810" s="161" t="s">
        <v>1753</v>
      </c>
      <c r="D810" s="161" t="s">
        <v>1754</v>
      </c>
      <c r="E810" s="161" t="s">
        <v>296</v>
      </c>
      <c r="F810" s="158">
        <v>100</v>
      </c>
      <c r="G810" s="158">
        <f t="shared" si="12"/>
        <v>0</v>
      </c>
    </row>
    <row r="811" spans="2:7" s="144" customFormat="1" x14ac:dyDescent="0.3">
      <c r="B811" s="166"/>
      <c r="C811" s="161" t="s">
        <v>1755</v>
      </c>
      <c r="D811" s="161" t="s">
        <v>1756</v>
      </c>
      <c r="E811" s="161" t="s">
        <v>296</v>
      </c>
      <c r="F811" s="158">
        <v>100</v>
      </c>
      <c r="G811" s="158">
        <f t="shared" si="12"/>
        <v>0</v>
      </c>
    </row>
    <row r="812" spans="2:7" s="144" customFormat="1" x14ac:dyDescent="0.3">
      <c r="B812" s="166"/>
      <c r="C812" s="161" t="s">
        <v>1757</v>
      </c>
      <c r="D812" s="161" t="s">
        <v>1758</v>
      </c>
      <c r="E812" s="161" t="s">
        <v>296</v>
      </c>
      <c r="F812" s="158">
        <v>100</v>
      </c>
      <c r="G812" s="158">
        <f t="shared" si="12"/>
        <v>0</v>
      </c>
    </row>
    <row r="813" spans="2:7" s="144" customFormat="1" x14ac:dyDescent="0.3">
      <c r="B813" s="166"/>
      <c r="C813" s="161" t="s">
        <v>1759</v>
      </c>
      <c r="D813" s="161" t="s">
        <v>1760</v>
      </c>
      <c r="E813" s="161" t="s">
        <v>296</v>
      </c>
      <c r="F813" s="158">
        <v>100</v>
      </c>
      <c r="G813" s="158">
        <f t="shared" si="12"/>
        <v>0</v>
      </c>
    </row>
    <row r="814" spans="2:7" s="144" customFormat="1" x14ac:dyDescent="0.3">
      <c r="B814" s="166"/>
      <c r="C814" s="161" t="s">
        <v>1763</v>
      </c>
      <c r="D814" s="161" t="s">
        <v>1764</v>
      </c>
      <c r="E814" s="161" t="s">
        <v>296</v>
      </c>
      <c r="F814" s="158">
        <v>100</v>
      </c>
      <c r="G814" s="158">
        <f t="shared" si="12"/>
        <v>0</v>
      </c>
    </row>
    <row r="815" spans="2:7" s="144" customFormat="1" x14ac:dyDescent="0.3">
      <c r="B815" s="166"/>
      <c r="C815" s="161" t="s">
        <v>1765</v>
      </c>
      <c r="D815" s="161" t="s">
        <v>1766</v>
      </c>
      <c r="E815" s="161" t="s">
        <v>296</v>
      </c>
      <c r="F815" s="158">
        <v>100</v>
      </c>
      <c r="G815" s="158">
        <f t="shared" si="12"/>
        <v>0</v>
      </c>
    </row>
    <row r="816" spans="2:7" s="144" customFormat="1" x14ac:dyDescent="0.3">
      <c r="B816" s="166"/>
      <c r="C816" s="161" t="s">
        <v>1767</v>
      </c>
      <c r="D816" s="161" t="s">
        <v>1768</v>
      </c>
      <c r="E816" s="161" t="s">
        <v>296</v>
      </c>
      <c r="F816" s="158">
        <v>100</v>
      </c>
      <c r="G816" s="158">
        <f t="shared" si="12"/>
        <v>0</v>
      </c>
    </row>
    <row r="817" spans="2:7" s="144" customFormat="1" x14ac:dyDescent="0.3">
      <c r="B817" s="166"/>
      <c r="C817" s="161" t="s">
        <v>1769</v>
      </c>
      <c r="D817" s="161" t="s">
        <v>1770</v>
      </c>
      <c r="E817" s="161" t="s">
        <v>296</v>
      </c>
      <c r="F817" s="158">
        <v>100</v>
      </c>
      <c r="G817" s="158">
        <f t="shared" si="12"/>
        <v>0</v>
      </c>
    </row>
    <row r="818" spans="2:7" s="144" customFormat="1" x14ac:dyDescent="0.3">
      <c r="B818" s="166"/>
      <c r="C818" s="161" t="s">
        <v>1575</v>
      </c>
      <c r="D818" s="161" t="s">
        <v>1589</v>
      </c>
      <c r="E818" s="161" t="s">
        <v>296</v>
      </c>
      <c r="F818" s="158">
        <v>100</v>
      </c>
      <c r="G818" s="158">
        <f t="shared" si="12"/>
        <v>0</v>
      </c>
    </row>
    <row r="819" spans="2:7" s="144" customFormat="1" x14ac:dyDescent="0.3">
      <c r="B819" s="166"/>
      <c r="C819" s="161" t="s">
        <v>1576</v>
      </c>
      <c r="D819" s="161" t="s">
        <v>1590</v>
      </c>
      <c r="E819" s="161" t="s">
        <v>296</v>
      </c>
      <c r="F819" s="158">
        <v>100</v>
      </c>
      <c r="G819" s="158">
        <f t="shared" si="12"/>
        <v>0</v>
      </c>
    </row>
    <row r="820" spans="2:7" s="144" customFormat="1" x14ac:dyDescent="0.3">
      <c r="B820" s="166"/>
      <c r="C820" s="161" t="s">
        <v>1577</v>
      </c>
      <c r="D820" s="161" t="s">
        <v>1591</v>
      </c>
      <c r="E820" s="161" t="s">
        <v>296</v>
      </c>
      <c r="F820" s="158">
        <v>100</v>
      </c>
      <c r="G820" s="158">
        <f t="shared" si="12"/>
        <v>0</v>
      </c>
    </row>
    <row r="821" spans="2:7" s="144" customFormat="1" x14ac:dyDescent="0.3">
      <c r="B821" s="166"/>
      <c r="C821" s="161" t="s">
        <v>1578</v>
      </c>
      <c r="D821" s="161" t="s">
        <v>1592</v>
      </c>
      <c r="E821" s="161" t="s">
        <v>296</v>
      </c>
      <c r="F821" s="158">
        <v>100</v>
      </c>
      <c r="G821" s="158">
        <f t="shared" si="12"/>
        <v>0</v>
      </c>
    </row>
    <row r="822" spans="2:7" s="144" customFormat="1" x14ac:dyDescent="0.3">
      <c r="B822" s="166"/>
      <c r="C822" s="161" t="s">
        <v>1579</v>
      </c>
      <c r="D822" s="161" t="s">
        <v>1593</v>
      </c>
      <c r="E822" s="161" t="s">
        <v>296</v>
      </c>
      <c r="F822" s="158">
        <v>100</v>
      </c>
      <c r="G822" s="158">
        <f t="shared" si="12"/>
        <v>0</v>
      </c>
    </row>
    <row r="823" spans="2:7" s="144" customFormat="1" x14ac:dyDescent="0.3">
      <c r="B823" s="166"/>
      <c r="C823" s="161" t="s">
        <v>1580</v>
      </c>
      <c r="D823" s="161" t="s">
        <v>1594</v>
      </c>
      <c r="E823" s="161" t="s">
        <v>296</v>
      </c>
      <c r="F823" s="158">
        <v>100</v>
      </c>
      <c r="G823" s="158">
        <f t="shared" si="12"/>
        <v>0</v>
      </c>
    </row>
    <row r="824" spans="2:7" s="144" customFormat="1" x14ac:dyDescent="0.3">
      <c r="B824" s="166"/>
      <c r="C824" s="161" t="s">
        <v>1582</v>
      </c>
      <c r="D824" s="161" t="s">
        <v>1596</v>
      </c>
      <c r="E824" s="161" t="s">
        <v>296</v>
      </c>
      <c r="F824" s="158">
        <v>100</v>
      </c>
      <c r="G824" s="158">
        <f t="shared" si="12"/>
        <v>0</v>
      </c>
    </row>
    <row r="825" spans="2:7" s="144" customFormat="1" x14ac:dyDescent="0.3">
      <c r="B825" s="166"/>
      <c r="C825" s="161" t="s">
        <v>1583</v>
      </c>
      <c r="D825" s="161" t="s">
        <v>1597</v>
      </c>
      <c r="E825" s="161" t="s">
        <v>296</v>
      </c>
      <c r="F825" s="158">
        <v>100</v>
      </c>
      <c r="G825" s="158">
        <f t="shared" si="12"/>
        <v>0</v>
      </c>
    </row>
    <row r="826" spans="2:7" s="144" customFormat="1" x14ac:dyDescent="0.3">
      <c r="B826" s="166"/>
      <c r="C826" s="161" t="s">
        <v>1584</v>
      </c>
      <c r="D826" s="161" t="s">
        <v>1598</v>
      </c>
      <c r="E826" s="161" t="s">
        <v>296</v>
      </c>
      <c r="F826" s="158">
        <v>100</v>
      </c>
      <c r="G826" s="158">
        <f t="shared" si="12"/>
        <v>0</v>
      </c>
    </row>
    <row r="827" spans="2:7" s="144" customFormat="1" x14ac:dyDescent="0.3">
      <c r="B827" s="166"/>
      <c r="C827" s="161" t="s">
        <v>1585</v>
      </c>
      <c r="D827" s="161" t="s">
        <v>1599</v>
      </c>
      <c r="E827" s="161" t="s">
        <v>296</v>
      </c>
      <c r="F827" s="158">
        <v>100</v>
      </c>
      <c r="G827" s="158">
        <f t="shared" si="12"/>
        <v>0</v>
      </c>
    </row>
    <row r="828" spans="2:7" s="144" customFormat="1" x14ac:dyDescent="0.3">
      <c r="B828" s="166"/>
      <c r="C828" s="161" t="s">
        <v>1606</v>
      </c>
      <c r="D828" s="161" t="s">
        <v>1607</v>
      </c>
      <c r="E828" s="161" t="s">
        <v>296</v>
      </c>
      <c r="F828" s="158">
        <v>100</v>
      </c>
      <c r="G828" s="158">
        <f t="shared" si="12"/>
        <v>0</v>
      </c>
    </row>
    <row r="829" spans="2:7" s="144" customFormat="1" x14ac:dyDescent="0.3">
      <c r="B829" s="166"/>
      <c r="C829" s="161" t="s">
        <v>1608</v>
      </c>
      <c r="D829" s="161" t="s">
        <v>1609</v>
      </c>
      <c r="E829" s="161" t="s">
        <v>296</v>
      </c>
      <c r="F829" s="158">
        <v>100</v>
      </c>
      <c r="G829" s="158">
        <f t="shared" si="12"/>
        <v>0</v>
      </c>
    </row>
    <row r="830" spans="2:7" s="144" customFormat="1" x14ac:dyDescent="0.3">
      <c r="B830" s="166"/>
      <c r="C830" s="161" t="s">
        <v>1610</v>
      </c>
      <c r="D830" s="161" t="s">
        <v>1611</v>
      </c>
      <c r="E830" s="161" t="s">
        <v>296</v>
      </c>
      <c r="F830" s="158">
        <v>100</v>
      </c>
      <c r="G830" s="158">
        <f t="shared" si="12"/>
        <v>0</v>
      </c>
    </row>
    <row r="831" spans="2:7" s="144" customFormat="1" x14ac:dyDescent="0.3">
      <c r="B831" s="166"/>
      <c r="C831" s="161" t="s">
        <v>1612</v>
      </c>
      <c r="D831" s="161" t="s">
        <v>1613</v>
      </c>
      <c r="E831" s="161" t="s">
        <v>296</v>
      </c>
      <c r="F831" s="158">
        <v>100</v>
      </c>
      <c r="G831" s="158">
        <f t="shared" si="12"/>
        <v>0</v>
      </c>
    </row>
    <row r="832" spans="2:7" s="144" customFormat="1" x14ac:dyDescent="0.3">
      <c r="B832" s="166"/>
      <c r="C832" s="161" t="s">
        <v>1614</v>
      </c>
      <c r="D832" s="161" t="s">
        <v>1615</v>
      </c>
      <c r="E832" s="161" t="s">
        <v>296</v>
      </c>
      <c r="F832" s="158">
        <v>100</v>
      </c>
      <c r="G832" s="158">
        <f t="shared" si="12"/>
        <v>0</v>
      </c>
    </row>
    <row r="833" spans="2:7" s="144" customFormat="1" x14ac:dyDescent="0.3">
      <c r="B833" s="166"/>
      <c r="C833" s="161" t="s">
        <v>1616</v>
      </c>
      <c r="D833" s="161" t="s">
        <v>1617</v>
      </c>
      <c r="E833" s="161" t="s">
        <v>296</v>
      </c>
      <c r="F833" s="158">
        <v>100</v>
      </c>
      <c r="G833" s="158">
        <f t="shared" si="12"/>
        <v>0</v>
      </c>
    </row>
    <row r="834" spans="2:7" s="144" customFormat="1" x14ac:dyDescent="0.3">
      <c r="B834" s="166"/>
      <c r="C834" s="161" t="s">
        <v>1620</v>
      </c>
      <c r="D834" s="161" t="s">
        <v>1621</v>
      </c>
      <c r="E834" s="161" t="s">
        <v>296</v>
      </c>
      <c r="F834" s="158">
        <v>100</v>
      </c>
      <c r="G834" s="158">
        <f t="shared" si="12"/>
        <v>0</v>
      </c>
    </row>
    <row r="835" spans="2:7" s="144" customFormat="1" x14ac:dyDescent="0.3">
      <c r="B835" s="166"/>
      <c r="C835" s="161" t="s">
        <v>1622</v>
      </c>
      <c r="D835" s="161" t="s">
        <v>1623</v>
      </c>
      <c r="E835" s="161" t="s">
        <v>296</v>
      </c>
      <c r="F835" s="158">
        <v>100</v>
      </c>
      <c r="G835" s="158">
        <f t="shared" si="12"/>
        <v>0</v>
      </c>
    </row>
    <row r="836" spans="2:7" s="144" customFormat="1" x14ac:dyDescent="0.3">
      <c r="B836" s="166"/>
      <c r="C836" s="161" t="s">
        <v>1624</v>
      </c>
      <c r="D836" s="161" t="s">
        <v>1625</v>
      </c>
      <c r="E836" s="161" t="s">
        <v>296</v>
      </c>
      <c r="F836" s="158">
        <v>100</v>
      </c>
      <c r="G836" s="158">
        <f t="shared" si="12"/>
        <v>0</v>
      </c>
    </row>
    <row r="837" spans="2:7" s="144" customFormat="1" x14ac:dyDescent="0.3">
      <c r="B837" s="166"/>
      <c r="C837" s="161" t="s">
        <v>1626</v>
      </c>
      <c r="D837" s="161" t="s">
        <v>1627</v>
      </c>
      <c r="E837" s="161" t="s">
        <v>296</v>
      </c>
      <c r="F837" s="158">
        <v>100</v>
      </c>
      <c r="G837" s="158">
        <f t="shared" si="12"/>
        <v>0</v>
      </c>
    </row>
    <row r="838" spans="2:7" s="144" customFormat="1" x14ac:dyDescent="0.3">
      <c r="B838" s="183"/>
      <c r="C838" s="184">
        <v>1272</v>
      </c>
      <c r="D838" s="184" t="s">
        <v>1785</v>
      </c>
      <c r="E838" s="184" t="s">
        <v>266</v>
      </c>
      <c r="F838" s="185">
        <v>13</v>
      </c>
      <c r="G838" s="185">
        <f t="shared" si="12"/>
        <v>0</v>
      </c>
    </row>
    <row r="839" spans="2:7" s="144" customFormat="1" x14ac:dyDescent="0.3">
      <c r="B839" s="183"/>
      <c r="C839" s="184" t="s">
        <v>1786</v>
      </c>
      <c r="D839" s="184" t="s">
        <v>1787</v>
      </c>
      <c r="E839" s="184" t="s">
        <v>19</v>
      </c>
      <c r="F839" s="185">
        <v>57</v>
      </c>
      <c r="G839" s="185">
        <f t="shared" si="12"/>
        <v>0</v>
      </c>
    </row>
    <row r="840" spans="2:7" s="144" customFormat="1" x14ac:dyDescent="0.3">
      <c r="B840" s="183"/>
      <c r="C840" s="184" t="s">
        <v>1788</v>
      </c>
      <c r="D840" s="184" t="s">
        <v>1789</v>
      </c>
      <c r="E840" s="184" t="s">
        <v>296</v>
      </c>
      <c r="F840" s="185">
        <v>100</v>
      </c>
      <c r="G840" s="185">
        <f t="shared" si="12"/>
        <v>0</v>
      </c>
    </row>
    <row r="841" spans="2:7" s="144" customFormat="1" x14ac:dyDescent="0.3">
      <c r="B841" s="183"/>
      <c r="C841" s="184" t="s">
        <v>1790</v>
      </c>
      <c r="D841" s="184" t="s">
        <v>1791</v>
      </c>
      <c r="E841" s="184" t="s">
        <v>296</v>
      </c>
      <c r="F841" s="185">
        <v>100</v>
      </c>
      <c r="G841" s="185">
        <f t="shared" si="12"/>
        <v>0</v>
      </c>
    </row>
    <row r="842" spans="2:7" s="144" customFormat="1" x14ac:dyDescent="0.3">
      <c r="B842" s="183"/>
      <c r="C842" s="184" t="s">
        <v>1792</v>
      </c>
      <c r="D842" s="184" t="s">
        <v>1793</v>
      </c>
      <c r="E842" s="184" t="s">
        <v>296</v>
      </c>
      <c r="F842" s="185">
        <v>100</v>
      </c>
      <c r="G842" s="185">
        <f t="shared" si="12"/>
        <v>0</v>
      </c>
    </row>
    <row r="843" spans="2:7" s="144" customFormat="1" x14ac:dyDescent="0.3">
      <c r="B843" s="183"/>
      <c r="C843" s="184" t="s">
        <v>1794</v>
      </c>
      <c r="D843" s="184" t="s">
        <v>1795</v>
      </c>
      <c r="E843" s="184" t="s">
        <v>296</v>
      </c>
      <c r="F843" s="185">
        <v>100</v>
      </c>
      <c r="G843" s="185">
        <f t="shared" si="12"/>
        <v>0</v>
      </c>
    </row>
    <row r="844" spans="2:7" s="144" customFormat="1" x14ac:dyDescent="0.3">
      <c r="B844" s="183"/>
      <c r="C844" s="184" t="s">
        <v>1796</v>
      </c>
      <c r="D844" s="184" t="s">
        <v>1797</v>
      </c>
      <c r="E844" s="184" t="s">
        <v>296</v>
      </c>
      <c r="F844" s="185">
        <v>100</v>
      </c>
      <c r="G844" s="185">
        <f t="shared" si="12"/>
        <v>0</v>
      </c>
    </row>
    <row r="845" spans="2:7" s="144" customFormat="1" x14ac:dyDescent="0.3">
      <c r="B845" s="183"/>
      <c r="C845" s="184" t="s">
        <v>1798</v>
      </c>
      <c r="D845" s="184" t="s">
        <v>1799</v>
      </c>
      <c r="E845" s="184" t="s">
        <v>296</v>
      </c>
      <c r="F845" s="185">
        <v>100</v>
      </c>
      <c r="G845" s="185">
        <f t="shared" si="12"/>
        <v>0</v>
      </c>
    </row>
    <row r="846" spans="2:7" s="144" customFormat="1" x14ac:dyDescent="0.3">
      <c r="B846" s="183"/>
      <c r="C846" s="184" t="s">
        <v>1800</v>
      </c>
      <c r="D846" s="184" t="s">
        <v>1801</v>
      </c>
      <c r="E846" s="184" t="s">
        <v>19</v>
      </c>
      <c r="F846" s="185">
        <v>66</v>
      </c>
      <c r="G846" s="185">
        <f t="shared" si="12"/>
        <v>0</v>
      </c>
    </row>
    <row r="847" spans="2:7" s="144" customFormat="1" x14ac:dyDescent="0.3">
      <c r="B847" s="183"/>
      <c r="C847" s="184" t="s">
        <v>1802</v>
      </c>
      <c r="D847" s="184" t="s">
        <v>1803</v>
      </c>
      <c r="E847" s="184" t="s">
        <v>296</v>
      </c>
      <c r="F847" s="185">
        <v>100</v>
      </c>
      <c r="G847" s="185">
        <f t="shared" si="12"/>
        <v>0</v>
      </c>
    </row>
    <row r="848" spans="2:7" s="144" customFormat="1" x14ac:dyDescent="0.3">
      <c r="B848" s="183"/>
      <c r="C848" s="184" t="s">
        <v>1804</v>
      </c>
      <c r="D848" s="184" t="s">
        <v>1805</v>
      </c>
      <c r="E848" s="184" t="s">
        <v>296</v>
      </c>
      <c r="F848" s="185">
        <v>100</v>
      </c>
      <c r="G848" s="185">
        <f t="shared" si="12"/>
        <v>0</v>
      </c>
    </row>
    <row r="849" spans="2:7" s="144" customFormat="1" x14ac:dyDescent="0.3">
      <c r="B849" s="183"/>
      <c r="C849" s="184" t="s">
        <v>1806</v>
      </c>
      <c r="D849" s="184" t="s">
        <v>1807</v>
      </c>
      <c r="E849" s="184" t="s">
        <v>296</v>
      </c>
      <c r="F849" s="185">
        <v>100</v>
      </c>
      <c r="G849" s="185">
        <f t="shared" si="12"/>
        <v>0</v>
      </c>
    </row>
    <row r="850" spans="2:7" s="144" customFormat="1" x14ac:dyDescent="0.3">
      <c r="B850" s="183"/>
      <c r="C850" s="184" t="s">
        <v>1808</v>
      </c>
      <c r="D850" s="184" t="s">
        <v>1809</v>
      </c>
      <c r="E850" s="184" t="s">
        <v>296</v>
      </c>
      <c r="F850" s="185">
        <v>100</v>
      </c>
      <c r="G850" s="185">
        <f t="shared" si="12"/>
        <v>0</v>
      </c>
    </row>
    <row r="851" spans="2:7" s="144" customFormat="1" x14ac:dyDescent="0.3">
      <c r="B851" s="166"/>
      <c r="C851" s="161" t="s">
        <v>564</v>
      </c>
      <c r="D851" s="161" t="s">
        <v>565</v>
      </c>
      <c r="E851" s="161" t="s">
        <v>177</v>
      </c>
      <c r="F851" s="158">
        <v>14</v>
      </c>
      <c r="G851" s="158">
        <f t="shared" si="12"/>
        <v>0</v>
      </c>
    </row>
    <row r="852" spans="2:7" s="144" customFormat="1" x14ac:dyDescent="0.3">
      <c r="B852" s="166"/>
      <c r="C852" s="161" t="s">
        <v>566</v>
      </c>
      <c r="D852" s="161" t="s">
        <v>567</v>
      </c>
      <c r="E852" s="161" t="s">
        <v>177</v>
      </c>
      <c r="F852" s="158">
        <v>15</v>
      </c>
      <c r="G852" s="158">
        <f t="shared" si="12"/>
        <v>0</v>
      </c>
    </row>
    <row r="853" spans="2:7" s="144" customFormat="1" x14ac:dyDescent="0.3">
      <c r="B853" s="166"/>
      <c r="C853" s="161" t="s">
        <v>556</v>
      </c>
      <c r="D853" s="161" t="s">
        <v>740</v>
      </c>
      <c r="E853" s="161" t="s">
        <v>177</v>
      </c>
      <c r="F853" s="158">
        <v>9</v>
      </c>
      <c r="G853" s="158">
        <f t="shared" si="12"/>
        <v>0</v>
      </c>
    </row>
    <row r="854" spans="2:7" s="144" customFormat="1" x14ac:dyDescent="0.3">
      <c r="B854" s="166"/>
      <c r="C854" s="161" t="s">
        <v>555</v>
      </c>
      <c r="D854" s="161" t="s">
        <v>568</v>
      </c>
      <c r="E854" s="161" t="s">
        <v>177</v>
      </c>
      <c r="F854" s="158">
        <v>10</v>
      </c>
      <c r="G854" s="158">
        <f t="shared" si="12"/>
        <v>0</v>
      </c>
    </row>
    <row r="855" spans="2:7" s="144" customFormat="1" x14ac:dyDescent="0.3">
      <c r="B855" s="166"/>
      <c r="C855" s="161" t="s">
        <v>571</v>
      </c>
      <c r="D855" s="161" t="s">
        <v>572</v>
      </c>
      <c r="E855" s="161" t="s">
        <v>177</v>
      </c>
      <c r="F855" s="158">
        <v>18</v>
      </c>
      <c r="G855" s="158">
        <f t="shared" si="12"/>
        <v>0</v>
      </c>
    </row>
    <row r="856" spans="2:7" s="144" customFormat="1" x14ac:dyDescent="0.3">
      <c r="B856" s="166"/>
      <c r="C856" s="161" t="s">
        <v>573</v>
      </c>
      <c r="D856" s="161" t="s">
        <v>574</v>
      </c>
      <c r="E856" s="161" t="s">
        <v>177</v>
      </c>
      <c r="F856" s="158">
        <v>10</v>
      </c>
      <c r="G856" s="158">
        <f t="shared" si="12"/>
        <v>0</v>
      </c>
    </row>
    <row r="857" spans="2:7" s="144" customFormat="1" x14ac:dyDescent="0.3">
      <c r="B857" s="166"/>
      <c r="C857" s="161" t="s">
        <v>575</v>
      </c>
      <c r="D857" s="161" t="s">
        <v>576</v>
      </c>
      <c r="E857" s="161" t="s">
        <v>177</v>
      </c>
      <c r="F857" s="158">
        <v>11</v>
      </c>
      <c r="G857" s="158">
        <f t="shared" si="12"/>
        <v>0</v>
      </c>
    </row>
    <row r="858" spans="2:7" s="144" customFormat="1" x14ac:dyDescent="0.3">
      <c r="B858" s="166"/>
      <c r="C858" s="161" t="s">
        <v>178</v>
      </c>
      <c r="D858" s="161" t="s">
        <v>264</v>
      </c>
      <c r="E858" s="161" t="s">
        <v>177</v>
      </c>
      <c r="F858" s="158">
        <v>14</v>
      </c>
      <c r="G858" s="158">
        <f t="shared" si="12"/>
        <v>0</v>
      </c>
    </row>
    <row r="859" spans="2:7" s="144" customFormat="1" x14ac:dyDescent="0.3">
      <c r="B859" s="166"/>
      <c r="C859" s="161" t="s">
        <v>179</v>
      </c>
      <c r="D859" s="161" t="s">
        <v>265</v>
      </c>
      <c r="E859" s="161" t="s">
        <v>177</v>
      </c>
      <c r="F859" s="158">
        <v>15</v>
      </c>
      <c r="G859" s="158">
        <f t="shared" si="12"/>
        <v>0</v>
      </c>
    </row>
    <row r="860" spans="2:7" s="144" customFormat="1" x14ac:dyDescent="0.3">
      <c r="B860" s="166"/>
      <c r="C860" s="161" t="s">
        <v>577</v>
      </c>
      <c r="D860" s="161" t="s">
        <v>578</v>
      </c>
      <c r="E860" s="161" t="s">
        <v>177</v>
      </c>
      <c r="F860" s="158">
        <v>20</v>
      </c>
      <c r="G860" s="158">
        <f t="shared" si="12"/>
        <v>0</v>
      </c>
    </row>
    <row r="861" spans="2:7" s="144" customFormat="1" x14ac:dyDescent="0.3">
      <c r="B861" s="166"/>
      <c r="C861" s="161" t="s">
        <v>579</v>
      </c>
      <c r="D861" s="161" t="s">
        <v>580</v>
      </c>
      <c r="E861" s="161" t="s">
        <v>177</v>
      </c>
      <c r="F861" s="158">
        <v>27</v>
      </c>
      <c r="G861" s="158">
        <f t="shared" ref="G861:G882" si="13">B861*F861</f>
        <v>0</v>
      </c>
    </row>
    <row r="862" spans="2:7" s="144" customFormat="1" x14ac:dyDescent="0.3">
      <c r="B862" s="166"/>
      <c r="C862" s="161" t="s">
        <v>581</v>
      </c>
      <c r="D862" s="161" t="s">
        <v>582</v>
      </c>
      <c r="E862" s="161" t="s">
        <v>177</v>
      </c>
      <c r="F862" s="158">
        <v>9</v>
      </c>
      <c r="G862" s="158">
        <f t="shared" si="13"/>
        <v>0</v>
      </c>
    </row>
    <row r="863" spans="2:7" s="144" customFormat="1" x14ac:dyDescent="0.3">
      <c r="B863" s="166"/>
      <c r="C863" s="161" t="s">
        <v>934</v>
      </c>
      <c r="D863" s="161" t="s">
        <v>582</v>
      </c>
      <c r="E863" s="161" t="s">
        <v>177</v>
      </c>
      <c r="F863" s="158">
        <v>10</v>
      </c>
      <c r="G863" s="158">
        <f t="shared" si="13"/>
        <v>0</v>
      </c>
    </row>
    <row r="864" spans="2:7" s="144" customFormat="1" x14ac:dyDescent="0.3">
      <c r="B864" s="166"/>
      <c r="C864" s="161" t="s">
        <v>583</v>
      </c>
      <c r="D864" s="161" t="s">
        <v>584</v>
      </c>
      <c r="E864" s="161" t="s">
        <v>177</v>
      </c>
      <c r="F864" s="158">
        <v>16</v>
      </c>
      <c r="G864" s="158">
        <f t="shared" si="13"/>
        <v>0</v>
      </c>
    </row>
    <row r="865" spans="2:7" s="144" customFormat="1" x14ac:dyDescent="0.3">
      <c r="B865" s="166"/>
      <c r="C865" s="161" t="s">
        <v>585</v>
      </c>
      <c r="D865" s="161" t="s">
        <v>586</v>
      </c>
      <c r="E865" s="161" t="s">
        <v>177</v>
      </c>
      <c r="F865" s="158">
        <v>17</v>
      </c>
      <c r="G865" s="158">
        <f t="shared" si="13"/>
        <v>0</v>
      </c>
    </row>
    <row r="866" spans="2:7" s="144" customFormat="1" x14ac:dyDescent="0.3">
      <c r="B866" s="166"/>
      <c r="C866" s="161" t="s">
        <v>180</v>
      </c>
      <c r="D866" s="161" t="s">
        <v>294</v>
      </c>
      <c r="E866" s="161" t="s">
        <v>177</v>
      </c>
      <c r="F866" s="158">
        <v>18</v>
      </c>
      <c r="G866" s="158">
        <f t="shared" si="13"/>
        <v>0</v>
      </c>
    </row>
    <row r="867" spans="2:7" s="144" customFormat="1" x14ac:dyDescent="0.3">
      <c r="B867" s="166"/>
      <c r="C867" s="161" t="s">
        <v>181</v>
      </c>
      <c r="D867" s="161" t="s">
        <v>295</v>
      </c>
      <c r="E867" s="161" t="s">
        <v>177</v>
      </c>
      <c r="F867" s="158">
        <v>19</v>
      </c>
      <c r="G867" s="158">
        <f t="shared" si="13"/>
        <v>0</v>
      </c>
    </row>
    <row r="868" spans="2:7" s="144" customFormat="1" x14ac:dyDescent="0.3">
      <c r="B868" s="166"/>
      <c r="C868" s="161" t="s">
        <v>554</v>
      </c>
      <c r="D868" s="161" t="s">
        <v>587</v>
      </c>
      <c r="E868" s="161" t="s">
        <v>177</v>
      </c>
      <c r="F868" s="158">
        <v>14</v>
      </c>
      <c r="G868" s="158">
        <f t="shared" si="13"/>
        <v>0</v>
      </c>
    </row>
    <row r="869" spans="2:7" s="144" customFormat="1" x14ac:dyDescent="0.3">
      <c r="B869" s="166"/>
      <c r="C869" s="161" t="s">
        <v>553</v>
      </c>
      <c r="D869" s="161" t="s">
        <v>588</v>
      </c>
      <c r="E869" s="161" t="s">
        <v>177</v>
      </c>
      <c r="F869" s="158">
        <v>14</v>
      </c>
      <c r="G869" s="158">
        <f t="shared" si="13"/>
        <v>0</v>
      </c>
    </row>
    <row r="870" spans="2:7" s="144" customFormat="1" x14ac:dyDescent="0.3">
      <c r="B870" s="166"/>
      <c r="C870" s="161" t="s">
        <v>589</v>
      </c>
      <c r="D870" s="161" t="s">
        <v>590</v>
      </c>
      <c r="E870" s="161" t="s">
        <v>177</v>
      </c>
      <c r="F870" s="158">
        <v>17</v>
      </c>
      <c r="G870" s="158">
        <f t="shared" si="13"/>
        <v>0</v>
      </c>
    </row>
    <row r="871" spans="2:7" s="144" customFormat="1" x14ac:dyDescent="0.3">
      <c r="B871" s="166"/>
      <c r="C871" s="161" t="s">
        <v>591</v>
      </c>
      <c r="D871" s="161" t="s">
        <v>592</v>
      </c>
      <c r="E871" s="161" t="s">
        <v>177</v>
      </c>
      <c r="F871" s="158">
        <v>19</v>
      </c>
      <c r="G871" s="158">
        <f t="shared" si="13"/>
        <v>0</v>
      </c>
    </row>
    <row r="872" spans="2:7" s="144" customFormat="1" x14ac:dyDescent="0.3">
      <c r="B872" s="166"/>
      <c r="C872" s="161" t="s">
        <v>593</v>
      </c>
      <c r="D872" s="161" t="s">
        <v>594</v>
      </c>
      <c r="E872" s="161" t="s">
        <v>177</v>
      </c>
      <c r="F872" s="158">
        <v>18</v>
      </c>
      <c r="G872" s="158">
        <f t="shared" si="13"/>
        <v>0</v>
      </c>
    </row>
    <row r="873" spans="2:7" s="144" customFormat="1" x14ac:dyDescent="0.3">
      <c r="B873" s="166"/>
      <c r="C873" s="161" t="s">
        <v>595</v>
      </c>
      <c r="D873" s="161" t="s">
        <v>596</v>
      </c>
      <c r="E873" s="161" t="s">
        <v>177</v>
      </c>
      <c r="F873" s="158">
        <v>10</v>
      </c>
      <c r="G873" s="158">
        <f t="shared" si="13"/>
        <v>0</v>
      </c>
    </row>
    <row r="874" spans="2:7" s="144" customFormat="1" x14ac:dyDescent="0.3">
      <c r="B874" s="166"/>
      <c r="C874" s="161" t="s">
        <v>597</v>
      </c>
      <c r="D874" s="161" t="s">
        <v>598</v>
      </c>
      <c r="E874" s="161" t="s">
        <v>177</v>
      </c>
      <c r="F874" s="158">
        <v>14</v>
      </c>
      <c r="G874" s="158">
        <f t="shared" si="13"/>
        <v>0</v>
      </c>
    </row>
    <row r="875" spans="2:7" s="144" customFormat="1" x14ac:dyDescent="0.3">
      <c r="B875" s="166"/>
      <c r="C875" s="161" t="s">
        <v>599</v>
      </c>
      <c r="D875" s="161" t="s">
        <v>600</v>
      </c>
      <c r="E875" s="161" t="s">
        <v>177</v>
      </c>
      <c r="F875" s="158">
        <v>15</v>
      </c>
      <c r="G875" s="158">
        <f t="shared" si="13"/>
        <v>0</v>
      </c>
    </row>
    <row r="876" spans="2:7" s="144" customFormat="1" x14ac:dyDescent="0.3">
      <c r="B876" s="166"/>
      <c r="C876" s="161" t="s">
        <v>182</v>
      </c>
      <c r="D876" s="161" t="s">
        <v>479</v>
      </c>
      <c r="E876" s="161" t="s">
        <v>177</v>
      </c>
      <c r="F876" s="158">
        <v>10</v>
      </c>
      <c r="G876" s="158">
        <f t="shared" si="13"/>
        <v>0</v>
      </c>
    </row>
    <row r="877" spans="2:7" s="144" customFormat="1" x14ac:dyDescent="0.3">
      <c r="B877" s="166"/>
      <c r="C877" s="161" t="s">
        <v>183</v>
      </c>
      <c r="D877" s="161" t="s">
        <v>480</v>
      </c>
      <c r="E877" s="161" t="s">
        <v>177</v>
      </c>
      <c r="F877" s="158">
        <v>11</v>
      </c>
      <c r="G877" s="158">
        <f t="shared" si="13"/>
        <v>0</v>
      </c>
    </row>
    <row r="878" spans="2:7" s="144" customFormat="1" x14ac:dyDescent="0.3">
      <c r="B878" s="166"/>
      <c r="C878" s="161" t="s">
        <v>630</v>
      </c>
      <c r="D878" s="161" t="s">
        <v>632</v>
      </c>
      <c r="E878" s="161" t="s">
        <v>177</v>
      </c>
      <c r="F878" s="158">
        <v>16</v>
      </c>
      <c r="G878" s="158">
        <f t="shared" si="13"/>
        <v>0</v>
      </c>
    </row>
    <row r="879" spans="2:7" s="144" customFormat="1" x14ac:dyDescent="0.3">
      <c r="B879" s="166"/>
      <c r="C879" s="161" t="s">
        <v>631</v>
      </c>
      <c r="D879" s="161" t="s">
        <v>743</v>
      </c>
      <c r="E879" s="161" t="s">
        <v>177</v>
      </c>
      <c r="F879" s="158">
        <v>17</v>
      </c>
      <c r="G879" s="158">
        <f t="shared" si="13"/>
        <v>0</v>
      </c>
    </row>
    <row r="880" spans="2:7" s="144" customFormat="1" x14ac:dyDescent="0.3">
      <c r="B880" s="166"/>
      <c r="C880" s="161" t="s">
        <v>633</v>
      </c>
      <c r="D880" s="161" t="s">
        <v>635</v>
      </c>
      <c r="E880" s="161" t="s">
        <v>177</v>
      </c>
      <c r="F880" s="158">
        <v>8</v>
      </c>
      <c r="G880" s="158">
        <f t="shared" si="13"/>
        <v>0</v>
      </c>
    </row>
    <row r="881" spans="1:7" s="144" customFormat="1" x14ac:dyDescent="0.3">
      <c r="B881" s="166"/>
      <c r="C881" s="161" t="s">
        <v>634</v>
      </c>
      <c r="D881" s="161" t="s">
        <v>636</v>
      </c>
      <c r="E881" s="161" t="s">
        <v>177</v>
      </c>
      <c r="F881" s="158">
        <v>8</v>
      </c>
      <c r="G881" s="158">
        <f t="shared" si="13"/>
        <v>0</v>
      </c>
    </row>
    <row r="882" spans="1:7" s="144" customFormat="1" x14ac:dyDescent="0.3">
      <c r="B882" s="166"/>
      <c r="C882" s="161" t="s">
        <v>708</v>
      </c>
      <c r="D882" s="161" t="s">
        <v>709</v>
      </c>
      <c r="E882" s="161" t="s">
        <v>177</v>
      </c>
      <c r="F882" s="158">
        <v>23</v>
      </c>
      <c r="G882" s="158">
        <f t="shared" si="13"/>
        <v>0</v>
      </c>
    </row>
    <row r="883" spans="1:7" s="149" customFormat="1" ht="23.4" customHeight="1" x14ac:dyDescent="0.3">
      <c r="A883" s="14"/>
      <c r="B883" s="179">
        <f>SUM(B3:B882)</f>
        <v>0</v>
      </c>
      <c r="C883" s="156"/>
      <c r="D883" s="15"/>
      <c r="E883" s="177"/>
      <c r="F883" s="165"/>
      <c r="G883" s="178">
        <f>SUM(G3:G882)</f>
        <v>0</v>
      </c>
    </row>
    <row r="884" spans="1:7" x14ac:dyDescent="0.3">
      <c r="C884" s="7"/>
      <c r="D884" s="3"/>
      <c r="E884" s="7"/>
      <c r="F884" s="7"/>
      <c r="G884" s="149"/>
    </row>
    <row r="885" spans="1:7" s="149" customFormat="1" x14ac:dyDescent="0.3">
      <c r="A885" s="188" t="s">
        <v>208</v>
      </c>
      <c r="B885" s="188"/>
      <c r="C885" s="173"/>
      <c r="D885" s="16"/>
      <c r="E885" s="107" t="s">
        <v>209</v>
      </c>
      <c r="F885" s="163"/>
    </row>
    <row r="886" spans="1:7" s="149" customFormat="1" x14ac:dyDescent="0.3">
      <c r="A886" s="188" t="s">
        <v>210</v>
      </c>
      <c r="B886" s="188"/>
      <c r="C886" s="174"/>
      <c r="D886" s="16"/>
      <c r="E886" s="107" t="s">
        <v>211</v>
      </c>
      <c r="F886" s="162"/>
    </row>
    <row r="887" spans="1:7" s="149" customFormat="1" x14ac:dyDescent="0.3">
      <c r="A887" s="188" t="s">
        <v>212</v>
      </c>
      <c r="B887" s="188"/>
      <c r="C887" s="174"/>
      <c r="D887" s="16"/>
      <c r="E887" s="107" t="s">
        <v>213</v>
      </c>
      <c r="F887" s="162"/>
    </row>
    <row r="888" spans="1:7" s="149" customFormat="1" x14ac:dyDescent="0.3">
      <c r="A888" s="188" t="s">
        <v>214</v>
      </c>
      <c r="B888" s="188"/>
      <c r="C888" s="174"/>
      <c r="D888" s="16"/>
      <c r="E888" s="107" t="s">
        <v>215</v>
      </c>
      <c r="F888" s="162"/>
    </row>
    <row r="889" spans="1:7" s="149" customFormat="1" x14ac:dyDescent="0.3">
      <c r="A889" s="188" t="s">
        <v>216</v>
      </c>
      <c r="B889" s="188"/>
      <c r="C889" s="174"/>
      <c r="D889" s="16"/>
      <c r="E889" s="107" t="s">
        <v>217</v>
      </c>
      <c r="F889" s="162"/>
    </row>
    <row r="890" spans="1:7" s="149" customFormat="1" x14ac:dyDescent="0.3">
      <c r="A890" s="188" t="s">
        <v>218</v>
      </c>
      <c r="B890" s="188"/>
      <c r="C890" s="174"/>
      <c r="D890" s="16"/>
      <c r="E890" s="107" t="s">
        <v>219</v>
      </c>
      <c r="F890" s="162"/>
    </row>
    <row r="891" spans="1:7" s="149" customFormat="1" x14ac:dyDescent="0.3">
      <c r="A891" s="17"/>
      <c r="B891" s="7"/>
      <c r="C891" s="7"/>
      <c r="D891" s="3"/>
      <c r="E891" s="7"/>
    </row>
    <row r="892" spans="1:7" s="149" customFormat="1" x14ac:dyDescent="0.3">
      <c r="A892" s="188" t="s">
        <v>401</v>
      </c>
      <c r="B892" s="188"/>
      <c r="C892" s="189" t="s">
        <v>1651</v>
      </c>
      <c r="D892" s="190"/>
      <c r="E892" s="190"/>
      <c r="F892" s="191"/>
    </row>
    <row r="893" spans="1:7" s="149" customFormat="1" x14ac:dyDescent="0.3">
      <c r="A893" s="17"/>
      <c r="B893" s="7"/>
      <c r="C893" s="192"/>
      <c r="D893" s="193"/>
      <c r="E893" s="193"/>
      <c r="F893" s="194"/>
    </row>
    <row r="894" spans="1:7" s="149" customFormat="1" x14ac:dyDescent="0.3">
      <c r="A894" s="17"/>
      <c r="B894" s="7"/>
      <c r="C894" s="195"/>
      <c r="D894" s="196"/>
      <c r="E894" s="196"/>
      <c r="F894" s="197"/>
    </row>
    <row r="895" spans="1:7" x14ac:dyDescent="0.3">
      <c r="C895" s="7"/>
      <c r="D895" s="3"/>
      <c r="E895" s="7"/>
      <c r="F895" s="7"/>
      <c r="G895" s="149"/>
    </row>
    <row r="896" spans="1:7" x14ac:dyDescent="0.3">
      <c r="C896" s="7"/>
      <c r="D896" s="3"/>
      <c r="E896" s="7"/>
      <c r="F896" s="7"/>
      <c r="G896" s="149"/>
    </row>
    <row r="897" spans="3:7" x14ac:dyDescent="0.3">
      <c r="C897" s="7"/>
      <c r="D897" s="3"/>
      <c r="E897" s="7"/>
      <c r="F897" s="7"/>
      <c r="G897" s="149"/>
    </row>
  </sheetData>
  <autoFilter ref="B2:G883" xr:uid="{00000000-0001-0000-0500-000000000000}"/>
  <sortState xmlns:xlrd2="http://schemas.microsoft.com/office/spreadsheetml/2017/richdata2" ref="B3:G882">
    <sortCondition sortBy="cellColor" ref="G3:G882" dxfId="0"/>
    <sortCondition ref="E3:E882"/>
    <sortCondition ref="C3:C882"/>
  </sortState>
  <mergeCells count="10">
    <mergeCell ref="F1:G1"/>
    <mergeCell ref="B1:E1"/>
    <mergeCell ref="A890:B890"/>
    <mergeCell ref="A892:B892"/>
    <mergeCell ref="C892:F894"/>
    <mergeCell ref="A885:B885"/>
    <mergeCell ref="A886:B886"/>
    <mergeCell ref="A887:B887"/>
    <mergeCell ref="A888:B888"/>
    <mergeCell ref="A889:B889"/>
  </mergeCells>
  <pageMargins left="0.23622047244094491" right="0.23622047244094491" top="0.74803149606299213" bottom="0.74803149606299213" header="0.31496062992125984" footer="0.31496062992125984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D73F-A9C8-4CF8-8CD9-5D05E042B88E}">
  <sheetPr>
    <pageSetUpPr fitToPage="1"/>
  </sheetPr>
  <dimension ref="A1:G30"/>
  <sheetViews>
    <sheetView zoomScaleNormal="100" workbookViewId="0">
      <pane ySplit="3" topLeftCell="A4" activePane="bottomLeft" state="frozen"/>
      <selection activeCell="A16" sqref="A16"/>
      <selection pane="bottomLeft" activeCell="A2" sqref="A2:F2"/>
    </sheetView>
  </sheetViews>
  <sheetFormatPr defaultColWidth="9.109375" defaultRowHeight="14.4" x14ac:dyDescent="0.3"/>
  <cols>
    <col min="1" max="1" width="6.5546875" style="3" bestFit="1" customWidth="1"/>
    <col min="2" max="2" width="8.33203125" style="7" customWidth="1"/>
    <col min="3" max="3" width="9.44140625" style="7" customWidth="1"/>
    <col min="4" max="4" width="65.109375" style="3" customWidth="1"/>
    <col min="5" max="5" width="11.33203125" style="7" customWidth="1"/>
    <col min="6" max="6" width="10.5546875" style="7" bestFit="1" customWidth="1"/>
    <col min="7" max="16384" width="9.109375" style="3"/>
  </cols>
  <sheetData>
    <row r="1" spans="1:6" x14ac:dyDescent="0.3">
      <c r="A1" s="187" t="s">
        <v>1834</v>
      </c>
      <c r="B1" s="187"/>
      <c r="C1" s="187"/>
      <c r="D1" s="187"/>
      <c r="E1" s="187"/>
      <c r="F1" s="187"/>
    </row>
    <row r="2" spans="1:6" ht="22.2" customHeight="1" x14ac:dyDescent="0.3">
      <c r="A2" s="201" t="s">
        <v>1771</v>
      </c>
      <c r="B2" s="201"/>
      <c r="C2" s="201"/>
      <c r="D2" s="201"/>
      <c r="E2" s="201"/>
      <c r="F2" s="201"/>
    </row>
    <row r="3" spans="1:6" ht="22.8" customHeight="1" x14ac:dyDescent="0.3">
      <c r="A3" s="8" t="s">
        <v>229</v>
      </c>
      <c r="B3" s="167" t="s">
        <v>10</v>
      </c>
      <c r="C3" s="167" t="s">
        <v>0</v>
      </c>
      <c r="D3" s="9" t="s">
        <v>228</v>
      </c>
      <c r="E3" s="167" t="s">
        <v>1</v>
      </c>
      <c r="F3" s="175" t="s">
        <v>15</v>
      </c>
    </row>
    <row r="4" spans="1:6" x14ac:dyDescent="0.3">
      <c r="A4" s="10">
        <v>1</v>
      </c>
      <c r="B4" s="168"/>
      <c r="C4" s="169"/>
      <c r="D4" s="11">
        <f>IFERROR(VLOOKUP(C4,'TABELA TODOS ITENS  PARA TROCA'!$C:$E,2,0),0)</f>
        <v>0</v>
      </c>
      <c r="E4" s="164">
        <f>IFERROR(VLOOKUP(C4,'TABELA TODOS ITENS  PARA TROCA'!$C:$G,4,0),0)</f>
        <v>0</v>
      </c>
      <c r="F4" s="164">
        <f>B4*E4</f>
        <v>0</v>
      </c>
    </row>
    <row r="5" spans="1:6" x14ac:dyDescent="0.3">
      <c r="A5" s="12">
        <v>2</v>
      </c>
      <c r="B5" s="170"/>
      <c r="C5" s="171"/>
      <c r="D5" s="13">
        <f>IFERROR(VLOOKUP(C5,'TABELA TODOS ITENS  PARA TROCA'!$C:$E,2,0),0)</f>
        <v>0</v>
      </c>
      <c r="E5" s="176">
        <f>IFERROR(VLOOKUP(C5,'TABELA TODOS ITENS  PARA TROCA'!$C:$G,4,0),0)</f>
        <v>0</v>
      </c>
      <c r="F5" s="176">
        <f t="shared" ref="F5:F18" si="0">B5*E5</f>
        <v>0</v>
      </c>
    </row>
    <row r="6" spans="1:6" x14ac:dyDescent="0.3">
      <c r="A6" s="10">
        <f t="shared" ref="A6:A18" si="1">A5+1</f>
        <v>3</v>
      </c>
      <c r="B6" s="168"/>
      <c r="C6" s="169"/>
      <c r="D6" s="11">
        <f>IFERROR(VLOOKUP(C6,'TABELA TODOS ITENS  PARA TROCA'!$C:$E,2,0),0)</f>
        <v>0</v>
      </c>
      <c r="E6" s="164">
        <f>IFERROR(VLOOKUP(C6,'TABELA TODOS ITENS  PARA TROCA'!$C:$G,4,0),0)</f>
        <v>0</v>
      </c>
      <c r="F6" s="164">
        <f t="shared" si="0"/>
        <v>0</v>
      </c>
    </row>
    <row r="7" spans="1:6" x14ac:dyDescent="0.3">
      <c r="A7" s="12">
        <f t="shared" si="1"/>
        <v>4</v>
      </c>
      <c r="B7" s="170"/>
      <c r="C7" s="171"/>
      <c r="D7" s="13">
        <f>IFERROR(VLOOKUP(C7,'TABELA TODOS ITENS  PARA TROCA'!$C:$E,2,0),0)</f>
        <v>0</v>
      </c>
      <c r="E7" s="176">
        <f>IFERROR(VLOOKUP(C7,'TABELA TODOS ITENS  PARA TROCA'!$C:$G,4,0),0)</f>
        <v>0</v>
      </c>
      <c r="F7" s="176">
        <f t="shared" si="0"/>
        <v>0</v>
      </c>
    </row>
    <row r="8" spans="1:6" x14ac:dyDescent="0.3">
      <c r="A8" s="10">
        <f t="shared" si="1"/>
        <v>5</v>
      </c>
      <c r="B8" s="168"/>
      <c r="C8" s="169"/>
      <c r="D8" s="11">
        <f>IFERROR(VLOOKUP(C8,'TABELA TODOS ITENS  PARA TROCA'!$C:$E,2,0),0)</f>
        <v>0</v>
      </c>
      <c r="E8" s="164">
        <f>IFERROR(VLOOKUP(C8,'TABELA TODOS ITENS  PARA TROCA'!$C:$G,4,0),0)</f>
        <v>0</v>
      </c>
      <c r="F8" s="164">
        <f t="shared" si="0"/>
        <v>0</v>
      </c>
    </row>
    <row r="9" spans="1:6" x14ac:dyDescent="0.3">
      <c r="A9" s="12">
        <f t="shared" si="1"/>
        <v>6</v>
      </c>
      <c r="B9" s="170"/>
      <c r="C9" s="171"/>
      <c r="D9" s="13">
        <f>IFERROR(VLOOKUP(C9,'TABELA TODOS ITENS  PARA TROCA'!$C:$E,2,0),0)</f>
        <v>0</v>
      </c>
      <c r="E9" s="176">
        <f>IFERROR(VLOOKUP(C9,'TABELA TODOS ITENS  PARA TROCA'!$C:$G,4,0),0)</f>
        <v>0</v>
      </c>
      <c r="F9" s="176">
        <f t="shared" si="0"/>
        <v>0</v>
      </c>
    </row>
    <row r="10" spans="1:6" x14ac:dyDescent="0.3">
      <c r="A10" s="10">
        <f t="shared" si="1"/>
        <v>7</v>
      </c>
      <c r="B10" s="168"/>
      <c r="C10" s="169"/>
      <c r="D10" s="11">
        <f>IFERROR(VLOOKUP(C10,'TABELA TODOS ITENS  PARA TROCA'!$C:$E,2,0),0)</f>
        <v>0</v>
      </c>
      <c r="E10" s="164">
        <f>IFERROR(VLOOKUP(C10,'TABELA TODOS ITENS  PARA TROCA'!$C:$G,4,0),0)</f>
        <v>0</v>
      </c>
      <c r="F10" s="164">
        <f t="shared" si="0"/>
        <v>0</v>
      </c>
    </row>
    <row r="11" spans="1:6" x14ac:dyDescent="0.3">
      <c r="A11" s="12">
        <f t="shared" si="1"/>
        <v>8</v>
      </c>
      <c r="B11" s="170"/>
      <c r="C11" s="171"/>
      <c r="D11" s="13">
        <f>IFERROR(VLOOKUP(C11,'TABELA TODOS ITENS  PARA TROCA'!$C:$E,2,0),0)</f>
        <v>0</v>
      </c>
      <c r="E11" s="176">
        <f>IFERROR(VLOOKUP(C11,'TABELA TODOS ITENS  PARA TROCA'!$C:$G,4,0),0)</f>
        <v>0</v>
      </c>
      <c r="F11" s="176">
        <f t="shared" si="0"/>
        <v>0</v>
      </c>
    </row>
    <row r="12" spans="1:6" x14ac:dyDescent="0.3">
      <c r="A12" s="10">
        <f t="shared" si="1"/>
        <v>9</v>
      </c>
      <c r="B12" s="168"/>
      <c r="C12" s="169"/>
      <c r="D12" s="11">
        <f>IFERROR(VLOOKUP(C12,'TABELA TODOS ITENS  PARA TROCA'!$C:$E,2,0),0)</f>
        <v>0</v>
      </c>
      <c r="E12" s="164">
        <f>IFERROR(VLOOKUP(C12,'TABELA TODOS ITENS  PARA TROCA'!$C:$G,4,0),0)</f>
        <v>0</v>
      </c>
      <c r="F12" s="164">
        <f t="shared" si="0"/>
        <v>0</v>
      </c>
    </row>
    <row r="13" spans="1:6" x14ac:dyDescent="0.3">
      <c r="A13" s="12">
        <f t="shared" si="1"/>
        <v>10</v>
      </c>
      <c r="B13" s="170"/>
      <c r="C13" s="171"/>
      <c r="D13" s="13">
        <f>IFERROR(VLOOKUP(C13,'TABELA TODOS ITENS  PARA TROCA'!$C:$E,2,0),0)</f>
        <v>0</v>
      </c>
      <c r="E13" s="176">
        <f>IFERROR(VLOOKUP(C13,'TABELA TODOS ITENS  PARA TROCA'!$C:$G,4,0),0)</f>
        <v>0</v>
      </c>
      <c r="F13" s="176">
        <f t="shared" si="0"/>
        <v>0</v>
      </c>
    </row>
    <row r="14" spans="1:6" x14ac:dyDescent="0.3">
      <c r="A14" s="10">
        <f t="shared" si="1"/>
        <v>11</v>
      </c>
      <c r="B14" s="168"/>
      <c r="C14" s="169"/>
      <c r="D14" s="11">
        <f>IFERROR(VLOOKUP(C14,'TABELA TODOS ITENS  PARA TROCA'!$C:$E,2,0),0)</f>
        <v>0</v>
      </c>
      <c r="E14" s="164">
        <f>IFERROR(VLOOKUP(C14,'TABELA TODOS ITENS  PARA TROCA'!$C:$G,4,0),0)</f>
        <v>0</v>
      </c>
      <c r="F14" s="164">
        <f t="shared" si="0"/>
        <v>0</v>
      </c>
    </row>
    <row r="15" spans="1:6" x14ac:dyDescent="0.3">
      <c r="A15" s="12">
        <f t="shared" si="1"/>
        <v>12</v>
      </c>
      <c r="B15" s="170"/>
      <c r="C15" s="171"/>
      <c r="D15" s="13">
        <f>IFERROR(VLOOKUP(C15,'TABELA TODOS ITENS  PARA TROCA'!$C:$E,2,0),0)</f>
        <v>0</v>
      </c>
      <c r="E15" s="176">
        <f>IFERROR(VLOOKUP(C15,'TABELA TODOS ITENS  PARA TROCA'!$C:$G,4,0),0)</f>
        <v>0</v>
      </c>
      <c r="F15" s="176">
        <f t="shared" si="0"/>
        <v>0</v>
      </c>
    </row>
    <row r="16" spans="1:6" x14ac:dyDescent="0.3">
      <c r="A16" s="10">
        <f t="shared" si="1"/>
        <v>13</v>
      </c>
      <c r="B16" s="168"/>
      <c r="C16" s="169"/>
      <c r="D16" s="11">
        <f>IFERROR(VLOOKUP(C16,'TABELA TODOS ITENS  PARA TROCA'!$C:$E,2,0),0)</f>
        <v>0</v>
      </c>
      <c r="E16" s="164">
        <f>IFERROR(VLOOKUP(C16,'TABELA TODOS ITENS  PARA TROCA'!$C:$G,4,0),0)</f>
        <v>0</v>
      </c>
      <c r="F16" s="164">
        <f t="shared" si="0"/>
        <v>0</v>
      </c>
    </row>
    <row r="17" spans="1:7" x14ac:dyDescent="0.3">
      <c r="A17" s="12">
        <f t="shared" si="1"/>
        <v>14</v>
      </c>
      <c r="B17" s="170"/>
      <c r="C17" s="171"/>
      <c r="D17" s="13">
        <f>IFERROR(VLOOKUP(C17,'TABELA TODOS ITENS  PARA TROCA'!$C:$E,2,0),0)</f>
        <v>0</v>
      </c>
      <c r="E17" s="176">
        <f>IFERROR(VLOOKUP(C17,'TABELA TODOS ITENS  PARA TROCA'!$C:$G,4,0),0)</f>
        <v>0</v>
      </c>
      <c r="F17" s="176">
        <f t="shared" si="0"/>
        <v>0</v>
      </c>
    </row>
    <row r="18" spans="1:7" x14ac:dyDescent="0.3">
      <c r="A18" s="10">
        <f t="shared" si="1"/>
        <v>15</v>
      </c>
      <c r="B18" s="168"/>
      <c r="C18" s="169"/>
      <c r="D18" s="11">
        <f>IFERROR(VLOOKUP(C18,'TABELA TODOS ITENS  PARA TROCA'!$C:$E,2,0),0)</f>
        <v>0</v>
      </c>
      <c r="E18" s="164">
        <f>IFERROR(VLOOKUP(C18,'TABELA TODOS ITENS  PARA TROCA'!$C:$G,4,0),0)</f>
        <v>0</v>
      </c>
      <c r="F18" s="164">
        <f t="shared" si="0"/>
        <v>0</v>
      </c>
    </row>
    <row r="19" spans="1:7" s="149" customFormat="1" x14ac:dyDescent="0.3">
      <c r="A19" s="14"/>
      <c r="B19" s="172">
        <f>SUM(B4:B18)</f>
        <v>0</v>
      </c>
      <c r="C19" s="156"/>
      <c r="D19" s="15"/>
      <c r="E19" s="177"/>
      <c r="F19" s="165">
        <f>SUM(F4:F18)</f>
        <v>0</v>
      </c>
      <c r="G19" s="3"/>
    </row>
    <row r="21" spans="1:7" s="149" customFormat="1" x14ac:dyDescent="0.3">
      <c r="A21" s="188" t="s">
        <v>208</v>
      </c>
      <c r="B21" s="188"/>
      <c r="C21" s="173"/>
      <c r="D21" s="16"/>
      <c r="E21" s="107" t="s">
        <v>209</v>
      </c>
      <c r="F21" s="163"/>
      <c r="G21" s="3"/>
    </row>
    <row r="22" spans="1:7" s="149" customFormat="1" x14ac:dyDescent="0.3">
      <c r="A22" s="188" t="s">
        <v>210</v>
      </c>
      <c r="B22" s="188"/>
      <c r="C22" s="174"/>
      <c r="D22" s="16"/>
      <c r="E22" s="107" t="s">
        <v>211</v>
      </c>
      <c r="F22" s="162"/>
      <c r="G22" s="3"/>
    </row>
    <row r="23" spans="1:7" s="149" customFormat="1" x14ac:dyDescent="0.3">
      <c r="A23" s="188" t="s">
        <v>212</v>
      </c>
      <c r="B23" s="188"/>
      <c r="C23" s="174"/>
      <c r="D23" s="16"/>
      <c r="E23" s="107" t="s">
        <v>213</v>
      </c>
      <c r="F23" s="162"/>
      <c r="G23" s="3"/>
    </row>
    <row r="24" spans="1:7" s="149" customFormat="1" x14ac:dyDescent="0.3">
      <c r="A24" s="188" t="s">
        <v>214</v>
      </c>
      <c r="B24" s="188"/>
      <c r="C24" s="174"/>
      <c r="D24" s="16"/>
      <c r="E24" s="107" t="s">
        <v>215</v>
      </c>
      <c r="F24" s="162"/>
      <c r="G24" s="3"/>
    </row>
    <row r="25" spans="1:7" s="149" customFormat="1" x14ac:dyDescent="0.3">
      <c r="A25" s="188" t="s">
        <v>216</v>
      </c>
      <c r="B25" s="188"/>
      <c r="C25" s="174"/>
      <c r="D25" s="16"/>
      <c r="E25" s="107" t="s">
        <v>217</v>
      </c>
      <c r="F25" s="162"/>
      <c r="G25" s="3"/>
    </row>
    <row r="26" spans="1:7" s="149" customFormat="1" x14ac:dyDescent="0.3">
      <c r="A26" s="188" t="s">
        <v>218</v>
      </c>
      <c r="B26" s="188"/>
      <c r="C26" s="174"/>
      <c r="D26" s="16"/>
      <c r="E26" s="107" t="s">
        <v>219</v>
      </c>
      <c r="F26" s="162"/>
      <c r="G26" s="3"/>
    </row>
    <row r="27" spans="1:7" s="149" customFormat="1" x14ac:dyDescent="0.3">
      <c r="A27" s="17"/>
      <c r="B27" s="7"/>
      <c r="C27" s="7"/>
      <c r="D27" s="3"/>
      <c r="E27" s="7"/>
      <c r="G27" s="3"/>
    </row>
    <row r="28" spans="1:7" s="149" customFormat="1" x14ac:dyDescent="0.3">
      <c r="A28" s="188" t="s">
        <v>401</v>
      </c>
      <c r="B28" s="188"/>
      <c r="C28" s="189" t="s">
        <v>1651</v>
      </c>
      <c r="D28" s="190"/>
      <c r="E28" s="190"/>
      <c r="F28" s="191"/>
      <c r="G28" s="3"/>
    </row>
    <row r="29" spans="1:7" s="149" customFormat="1" x14ac:dyDescent="0.3">
      <c r="A29" s="17"/>
      <c r="B29" s="7"/>
      <c r="C29" s="192"/>
      <c r="D29" s="193"/>
      <c r="E29" s="193"/>
      <c r="F29" s="194"/>
      <c r="G29" s="3"/>
    </row>
    <row r="30" spans="1:7" s="149" customFormat="1" x14ac:dyDescent="0.3">
      <c r="A30" s="17"/>
      <c r="B30" s="7"/>
      <c r="C30" s="195"/>
      <c r="D30" s="196"/>
      <c r="E30" s="196"/>
      <c r="F30" s="197"/>
      <c r="G30" s="3"/>
    </row>
  </sheetData>
  <autoFilter ref="A3:D30" xr:uid="{00000000-0009-0000-0000-000006000000}"/>
  <mergeCells count="10">
    <mergeCell ref="A1:F1"/>
    <mergeCell ref="A28:B28"/>
    <mergeCell ref="C28:F30"/>
    <mergeCell ref="A2:F2"/>
    <mergeCell ref="A24:B24"/>
    <mergeCell ref="A25:B25"/>
    <mergeCell ref="A26:B26"/>
    <mergeCell ref="A21:B21"/>
    <mergeCell ref="A22:B22"/>
    <mergeCell ref="A23:B23"/>
  </mergeCells>
  <printOptions horizontalCentered="1"/>
  <pageMargins left="0.19685039370078741" right="0.19685039370078741" top="0.39370078740157483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base itens II (não mexer)</vt:lpstr>
      <vt:lpstr>ABC</vt:lpstr>
      <vt:lpstr>TABELA TODOS ITENS  PARA TROCA</vt:lpstr>
      <vt:lpstr>TABELA PARA TROCA (REF)</vt:lpstr>
      <vt:lpstr>'TABELA PARA TROCA (REF)'!Area_de_impressao</vt:lpstr>
      <vt:lpstr>'TABELA TODOS ITENS  PARA TROCA'!Area_de_impressao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Lucas Pena</cp:lastModifiedBy>
  <cp:lastPrinted>2025-10-24T14:28:17Z</cp:lastPrinted>
  <dcterms:created xsi:type="dcterms:W3CDTF">2012-12-07T13:02:32Z</dcterms:created>
  <dcterms:modified xsi:type="dcterms:W3CDTF">2026-09-04T12:17:38Z</dcterms:modified>
</cp:coreProperties>
</file>